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gccprod.sharepoint.com/sites/NAC-CMFSect-MST/Shared Documents/General/Template/Application forms/16. April 2026/"/>
    </mc:Choice>
  </mc:AlternateContent>
  <xr:revisionPtr revIDLastSave="2698" documentId="13_ncr:1_{A544AAC4-F338-4086-9191-57A5BB8E56DC}" xr6:coauthVersionLast="47" xr6:coauthVersionMax="47" xr10:uidLastSave="{ECD45E87-27FF-40E7-A0CD-F5465BE908F5}"/>
  <bookViews>
    <workbookView xWindow="28680" yWindow="-120" windowWidth="29040" windowHeight="15720" activeTab="1" xr2:uid="{00000000-000D-0000-FFFF-FFFF00000000}"/>
  </bookViews>
  <sheets>
    <sheet name="Annex_Summary Sheet" sheetId="8" r:id="rId1"/>
    <sheet name="Annex A (updated)" sheetId="5" r:id="rId2"/>
    <sheet name="Annex B" sheetId="4" r:id="rId3"/>
    <sheet name="Annex C" sheetId="3" r:id="rId4"/>
    <sheet name="List" sheetId="10" state="hidden" r:id="rId5"/>
  </sheets>
  <definedNames>
    <definedName name="_xlnm._FilterDatabase" localSheetId="1" hidden="1">'Annex A (updated)'!$C$16:$K$22</definedName>
    <definedName name="_xlnm._FilterDatabase" localSheetId="0" hidden="1">'Annex_Summary Sheet'!#REF!</definedName>
    <definedName name="_pls_select">List!$B$3:$B$3</definedName>
    <definedName name="COI">List!$I$3:$I$5</definedName>
    <definedName name="Corporate">List!$E$3:$E$4</definedName>
    <definedName name="Donor_Type">List!$A$3:$A$6</definedName>
    <definedName name="Foundation">List!$D$3:$D$4</definedName>
    <definedName name="Individual">List!$C$3:$C$4</definedName>
    <definedName name="Modes_of_Donation">List!$G$3:$G$13</definedName>
    <definedName name="_xlnm.Print_Area" localSheetId="1">'Annex A (updated)'!$A$1:$N$91</definedName>
    <definedName name="_xlnm.Print_Area" localSheetId="2">'Annex B'!$A$1:$D$25</definedName>
    <definedName name="_xlnm.Print_Area" localSheetId="3">'Annex C'!$A$1:$H$85</definedName>
    <definedName name="_xlnm.Print_Area" localSheetId="0">'Annex_Summary Sheet'!$A$1:$H$31</definedName>
    <definedName name="_xlnm.Print_Titles" localSheetId="1">'Annex A (updated)'!$1:$5</definedName>
    <definedName name="_xlnm.Print_Titles" localSheetId="2">'Annex B'!$1:$5</definedName>
    <definedName name="_xlnm.Print_Titles" localSheetId="3">'Annex C'!$1:$6</definedName>
    <definedName name="_xlnm.Print_Titles" localSheetId="0">'Annex_Summary Sheet'!$1:$5</definedName>
    <definedName name="TDR_issued">List!$F$3:$F$5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5" l="1"/>
  <c r="N8" i="5"/>
  <c r="I48" i="5"/>
  <c r="I42" i="5"/>
  <c r="I29" i="5"/>
  <c r="C41" i="5" l="1"/>
  <c r="C44" i="5"/>
  <c r="P31" i="5"/>
  <c r="O31" i="5"/>
  <c r="M31" i="5"/>
  <c r="K31" i="5"/>
  <c r="I31" i="5"/>
  <c r="F31" i="5"/>
  <c r="E31" i="5"/>
  <c r="A31" i="5"/>
  <c r="P21" i="5"/>
  <c r="P22" i="5"/>
  <c r="P23" i="5"/>
  <c r="P24" i="5"/>
  <c r="P25" i="5"/>
  <c r="P26" i="5"/>
  <c r="P28" i="5"/>
  <c r="P29" i="5"/>
  <c r="P30" i="5"/>
  <c r="P39" i="5"/>
  <c r="P40" i="5"/>
  <c r="P41" i="5"/>
  <c r="P42" i="5"/>
  <c r="P43" i="5"/>
  <c r="P44" i="5"/>
  <c r="P45" i="5"/>
  <c r="P46" i="5"/>
  <c r="P47" i="5"/>
  <c r="P48" i="5"/>
  <c r="I25" i="5"/>
  <c r="M23" i="5"/>
  <c r="H49" i="5"/>
  <c r="H32" i="5"/>
  <c r="M29" i="5"/>
  <c r="K29" i="5"/>
  <c r="F29" i="5"/>
  <c r="E29" i="5"/>
  <c r="C29" i="5"/>
  <c r="A29" i="5"/>
  <c r="O29" i="5"/>
  <c r="M39" i="5"/>
  <c r="M24" i="5"/>
  <c r="M25" i="5"/>
  <c r="M26" i="5"/>
  <c r="M27" i="5"/>
  <c r="M28" i="5"/>
  <c r="M30" i="5"/>
  <c r="A27" i="5"/>
  <c r="E27" i="5"/>
  <c r="F27" i="5"/>
  <c r="I27" i="5"/>
  <c r="K27" i="5"/>
  <c r="O23" i="5" l="1"/>
  <c r="B4" i="4"/>
  <c r="B3" i="4"/>
  <c r="B3" i="3"/>
  <c r="B4" i="3"/>
  <c r="C39" i="5"/>
  <c r="E21" i="5"/>
  <c r="O12" i="5"/>
  <c r="N12" i="5"/>
  <c r="O40" i="5"/>
  <c r="O41" i="5"/>
  <c r="O42" i="5"/>
  <c r="O43" i="5"/>
  <c r="O44" i="5"/>
  <c r="O45" i="5"/>
  <c r="O46" i="5"/>
  <c r="O47" i="5"/>
  <c r="O48" i="5"/>
  <c r="O24" i="5"/>
  <c r="O25" i="5"/>
  <c r="O26" i="5"/>
  <c r="O28" i="5"/>
  <c r="O30" i="5"/>
  <c r="M12" i="5" l="1"/>
  <c r="O21" i="5"/>
  <c r="A21" i="5" l="1"/>
  <c r="A22" i="5"/>
  <c r="A23" i="5"/>
  <c r="A41" i="5"/>
  <c r="C40" i="5"/>
  <c r="A40" i="5" s="1"/>
  <c r="K48" i="5"/>
  <c r="F48" i="5"/>
  <c r="E48" i="5"/>
  <c r="C48" i="5"/>
  <c r="A48" i="5" s="1"/>
  <c r="K47" i="5"/>
  <c r="I47" i="5"/>
  <c r="F47" i="5"/>
  <c r="E47" i="5"/>
  <c r="A47" i="5"/>
  <c r="K46" i="5"/>
  <c r="I46" i="5"/>
  <c r="F46" i="5"/>
  <c r="E46" i="5"/>
  <c r="C46" i="5"/>
  <c r="A46" i="5" s="1"/>
  <c r="F45" i="5"/>
  <c r="E45" i="5"/>
  <c r="C45" i="5"/>
  <c r="A45" i="5" s="1"/>
  <c r="I44" i="5"/>
  <c r="F44" i="5"/>
  <c r="E44" i="5"/>
  <c r="A44" i="5"/>
  <c r="K43" i="5"/>
  <c r="I43" i="5"/>
  <c r="F43" i="5"/>
  <c r="E43" i="5"/>
  <c r="C43" i="5"/>
  <c r="A43" i="5" s="1"/>
  <c r="K42" i="5"/>
  <c r="F42" i="5"/>
  <c r="E42" i="5"/>
  <c r="C42" i="5"/>
  <c r="A42" i="5" s="1"/>
  <c r="I41" i="5"/>
  <c r="F41" i="5"/>
  <c r="E41" i="5"/>
  <c r="I40" i="5"/>
  <c r="F40" i="5"/>
  <c r="E40" i="5"/>
  <c r="F39" i="5"/>
  <c r="E39" i="5"/>
  <c r="C25" i="5"/>
  <c r="A25" i="5" s="1"/>
  <c r="A39" i="5" l="1"/>
  <c r="O39" i="5"/>
  <c r="K30" i="5"/>
  <c r="D4" i="5"/>
  <c r="D3" i="5"/>
  <c r="E22" i="5"/>
  <c r="O22" i="5" s="1"/>
  <c r="E23" i="5"/>
  <c r="E25" i="5"/>
  <c r="E26" i="5"/>
  <c r="E28" i="5"/>
  <c r="E30" i="5"/>
  <c r="C26" i="5"/>
  <c r="A26" i="5" s="1"/>
  <c r="K24" i="5"/>
  <c r="I23" i="5"/>
  <c r="I24" i="5"/>
  <c r="I26" i="5"/>
  <c r="I30" i="5"/>
  <c r="F22" i="5"/>
  <c r="F23" i="5"/>
  <c r="F24" i="5"/>
  <c r="F25" i="5"/>
  <c r="F26" i="5"/>
  <c r="F28" i="5"/>
  <c r="F30" i="5"/>
  <c r="C28" i="5"/>
  <c r="A28" i="5" s="1"/>
  <c r="C30" i="5"/>
  <c r="A30" i="5" s="1"/>
  <c r="O6" i="5" l="1"/>
  <c r="O8" i="5" s="1"/>
  <c r="O7" i="5"/>
  <c r="O9" i="5" s="1"/>
  <c r="A24" i="5"/>
  <c r="N7" i="5"/>
  <c r="M6" i="5"/>
  <c r="N6" i="5"/>
  <c r="M7" i="5"/>
  <c r="M9" i="5" s="1"/>
  <c r="H57" i="5"/>
  <c r="H59" i="5" s="1"/>
  <c r="F18" i="8"/>
  <c r="A80" i="3"/>
  <c r="N10" i="5" l="1"/>
  <c r="N13" i="5" s="1"/>
  <c r="O10" i="5"/>
  <c r="O13" i="5" s="1"/>
  <c r="M8" i="5"/>
  <c r="M10" i="5" s="1"/>
  <c r="M13" i="5" s="1"/>
  <c r="B73" i="3"/>
  <c r="B79" i="3"/>
  <c r="B81" i="3" l="1"/>
  <c r="B84" i="3" s="1"/>
  <c r="D17" i="4"/>
  <c r="G15" i="8" l="1"/>
  <c r="B68" i="3" l="1"/>
  <c r="E5" i="3" l="1"/>
  <c r="F24" i="8" l="1"/>
  <c r="G17" i="8" s="1"/>
  <c r="H60" i="5" l="1"/>
  <c r="D81" i="5" s="1"/>
  <c r="G13" i="8" l="1"/>
  <c r="G30" i="8" s="1"/>
  <c r="H31" i="8" s="1"/>
  <c r="E16" i="3" l="1"/>
</calcChain>
</file>

<file path=xl/sharedStrings.xml><?xml version="1.0" encoding="utf-8"?>
<sst xmlns="http://schemas.openxmlformats.org/spreadsheetml/2006/main" count="292" uniqueCount="184">
  <si>
    <t>ANNEX - SUMMARY SHEET</t>
  </si>
  <si>
    <t xml:space="preserve">     </t>
  </si>
  <si>
    <t xml:space="preserve">                                                      </t>
  </si>
  <si>
    <t xml:space="preserve">                          </t>
  </si>
  <si>
    <t xml:space="preserve">Entity Name: </t>
  </si>
  <si>
    <t>Unique Entity Number (UEN):</t>
  </si>
  <si>
    <t>Instructions:</t>
  </si>
  <si>
    <t>1. Please submit in Excel (.xls) to the CMF Secretariat.</t>
  </si>
  <si>
    <r>
      <t xml:space="preserve">2. All fields highlighted in </t>
    </r>
    <r>
      <rPr>
        <b/>
        <u/>
        <sz val="11"/>
        <color rgb="FF00CCFF"/>
        <rFont val="Calibri"/>
        <family val="2"/>
        <scheme val="minor"/>
      </rPr>
      <t>blue</t>
    </r>
    <r>
      <rPr>
        <sz val="11"/>
        <color theme="1"/>
        <rFont val="Calibri"/>
        <family val="2"/>
        <scheme val="minor"/>
      </rPr>
      <t xml:space="preserve"> are compulsory and must be completed.</t>
    </r>
  </si>
  <si>
    <t>Summary of Cultural Matching Fund Application</t>
  </si>
  <si>
    <t>Subtotal</t>
  </si>
  <si>
    <t xml:space="preserve">Total </t>
  </si>
  <si>
    <t>Annex A</t>
  </si>
  <si>
    <t>Amount of qualifying cash donations applied for Cultural Matching Fund</t>
  </si>
  <si>
    <t>(A)</t>
  </si>
  <si>
    <t>Annex B</t>
  </si>
  <si>
    <t>Proposed uses of CMF Matching Grant for the First $300,000</t>
  </si>
  <si>
    <t>(B)</t>
  </si>
  <si>
    <t>Annex C</t>
  </si>
  <si>
    <t>Proposed uses of CMF Matching Grant Above the first $300,000</t>
  </si>
  <si>
    <t>(C)=(C1)+(C2)</t>
  </si>
  <si>
    <t>New project(s)</t>
  </si>
  <si>
    <t>(C1)</t>
  </si>
  <si>
    <t>&lt;-----------------------------project title 1-----------------------------&gt;</t>
  </si>
  <si>
    <t>&lt;-----------------------------project title 2-----------------------------&gt;</t>
  </si>
  <si>
    <t>&lt;-----------------------------project title 3-----------------------------&gt;</t>
  </si>
  <si>
    <t>&lt;-----------------------------project title 4-----------------------------&gt;</t>
  </si>
  <si>
    <t>&lt;-----------------------------project title 5-----------------------------&gt;</t>
  </si>
  <si>
    <t>Existing project(s) funded by CMF</t>
  </si>
  <si>
    <t>(C2)</t>
  </si>
  <si>
    <t>&lt;-----------------------------project title 6-----------------------------&gt;</t>
  </si>
  <si>
    <t>&lt;-----------------------------project title 7-----------------------------&gt;</t>
  </si>
  <si>
    <t>&lt;-----------------------------project title 8-----------------------------&gt;</t>
  </si>
  <si>
    <t>&lt;-----------------------------project title 9-----------------------------&gt;</t>
  </si>
  <si>
    <t>&lt;-----------------------------project title 10----------------------------&gt;</t>
  </si>
  <si>
    <t>Difference</t>
  </si>
  <si>
    <t>(A)-(B)-(C)</t>
  </si>
  <si>
    <t>ANNEX A - BREAKDOWN OF QUALIFYING CASH DONATIONS APPLIED FOR CULTURAL MATCHING FUND</t>
  </si>
  <si>
    <t>(A1) BREAKDOWN OF QUALIFYING CASH DONATIONS APPLIED FOR CMF (amounts ABOVE $1,000)</t>
  </si>
  <si>
    <t>Please list qualifying cash donations received in reverse chronological order (ie most recent first) and insert additional rows for each donation received.</t>
  </si>
  <si>
    <t>Donor's Name</t>
  </si>
  <si>
    <t xml:space="preserve">Donor Type </t>
  </si>
  <si>
    <t>TDR 
issued</t>
  </si>
  <si>
    <t>Amount (S$)</t>
  </si>
  <si>
    <t>Donor Type</t>
  </si>
  <si>
    <t>Individual</t>
  </si>
  <si>
    <t>Foundation</t>
  </si>
  <si>
    <t>Corporate</t>
  </si>
  <si>
    <t>TDR issued</t>
  </si>
  <si>
    <t>Local</t>
  </si>
  <si>
    <t>Yes</t>
  </si>
  <si>
    <t>Overseas</t>
  </si>
  <si>
    <t>No</t>
  </si>
  <si>
    <t>Foreigner</t>
  </si>
  <si>
    <t>(A2) BREAKDOWN OF QUALIFYING CASH DONATIONS APPLIED FOR CMF (amounts UP TO $1,000)</t>
  </si>
  <si>
    <t>(A3) OTHERS</t>
  </si>
  <si>
    <t xml:space="preserve">Round off to dollar = </t>
  </si>
  <si>
    <t>Total Amount of Matching Grant Applied For:</t>
  </si>
  <si>
    <t>Name of Chartered Accountant:</t>
  </si>
  <si>
    <t>ANNEX B - PROPOSED USES OF CMF MATCHING GRANT FOR THE FIRST $300,000</t>
  </si>
  <si>
    <t xml:space="preserve">      </t>
  </si>
  <si>
    <t>1. For the first S$300,000 of matching grants, use of the funds will not be restricted to supporting culture sector priorities. Organisations should use the funds in line with their stated objects as arts and heritage charities as well as governance regulations for charities. (Please refer to Annex D for detailed Terms &amp; Conditions)</t>
  </si>
  <si>
    <t>2. Please submit in Excel (.xls) format to the CMF Secretariat.</t>
  </si>
  <si>
    <r>
      <t>3. All fields highlighted in</t>
    </r>
    <r>
      <rPr>
        <sz val="11"/>
        <color rgb="FFCCFFFF"/>
        <rFont val="Calibri"/>
        <family val="2"/>
        <scheme val="minor"/>
      </rPr>
      <t xml:space="preserve"> </t>
    </r>
    <r>
      <rPr>
        <b/>
        <u/>
        <sz val="11"/>
        <color rgb="FF00B0F0"/>
        <rFont val="Calibri"/>
        <family val="2"/>
        <scheme val="minor"/>
      </rPr>
      <t>blue</t>
    </r>
    <r>
      <rPr>
        <sz val="11"/>
        <color theme="1"/>
        <rFont val="Calibri"/>
        <family val="2"/>
        <scheme val="minor"/>
      </rPr>
      <t xml:space="preserve"> are compulsory and must be completed.</t>
    </r>
  </si>
  <si>
    <t>4. Please insert rows for individual line items, and provide a synopsis/ description (est. 50-80 words) about the relevant proposed use for CMF use under the "Details" column.</t>
  </si>
  <si>
    <t>Please propose how the CMF Matching Grant will be used.</t>
  </si>
  <si>
    <t>1. Proposed funds for the First $300,000</t>
  </si>
  <si>
    <t>Total proposed CMF support for the First $300,000:</t>
  </si>
  <si>
    <t>2. Description of Proposed Use</t>
  </si>
  <si>
    <t>√</t>
  </si>
  <si>
    <t>Uses of Funds</t>
  </si>
  <si>
    <t>Projected Expenditure (S$)</t>
  </si>
  <si>
    <t xml:space="preserve">Details </t>
  </si>
  <si>
    <t xml:space="preserve">Proposed Uses of 
CMF Matching Grant </t>
  </si>
  <si>
    <r>
      <t xml:space="preserve">Overhead Operating Costs (Salaries)
</t>
    </r>
    <r>
      <rPr>
        <i/>
        <sz val="11"/>
        <color theme="1"/>
        <rFont val="Calibri"/>
        <family val="2"/>
        <scheme val="minor"/>
      </rPr>
      <t xml:space="preserve">
Applicant to provide Total Headcount and Total Salaries per year under 'Details' column</t>
    </r>
  </si>
  <si>
    <r>
      <t xml:space="preserve">Other Overhead Operating Costs (Excluding Salaries)
</t>
    </r>
    <r>
      <rPr>
        <i/>
        <sz val="11"/>
        <color theme="1"/>
        <rFont val="Calibri"/>
        <family val="2"/>
        <scheme val="minor"/>
      </rPr>
      <t xml:space="preserve">Includes staff training &amp; development, other staff-related expenses, rental for studio/office space, marketing &amp; communications, other administrative costs (pl specify which apply under 'Details' column)
</t>
    </r>
  </si>
  <si>
    <r>
      <t xml:space="preserve">Programme Costs
</t>
    </r>
    <r>
      <rPr>
        <i/>
        <sz val="11"/>
        <color theme="1"/>
        <rFont val="Calibri"/>
        <family val="2"/>
        <scheme val="minor"/>
      </rPr>
      <t>Includes core programmes, community &amp; educational programmes, international programmes, industry development, and other activities (pl specify which apply under 'Details' column)</t>
    </r>
  </si>
  <si>
    <r>
      <t xml:space="preserve">Capital Expenditure
</t>
    </r>
    <r>
      <rPr>
        <i/>
        <sz val="11"/>
        <color theme="1"/>
        <rFont val="Calibri"/>
        <family val="2"/>
        <scheme val="minor"/>
      </rPr>
      <t>Includes asset purchase, infrastructure development (pl specify which apply under 'Details' column)</t>
    </r>
  </si>
  <si>
    <t>ANNEX C - PROPOSED USES OF CMF MATCHING GRANT ABOVE THE FIRST $300,000</t>
  </si>
  <si>
    <t xml:space="preserve">Project / Initiative Name : </t>
  </si>
  <si>
    <t>1. For Above the first S$300,000 of matching grants, the funds must be used to support culture sector priorities. (Please refer to Annex D for detailed Terms &amp; Conditions)</t>
  </si>
  <si>
    <t>2. Please fill in &lt;project title&gt; in “Summary Sheet” before completing Annex C.</t>
  </si>
  <si>
    <r>
      <t xml:space="preserve">3. Please submit in Excel (.xls) to the CMF Secretariat. Please create a new copy of Annex C per project </t>
    </r>
    <r>
      <rPr>
        <i/>
        <sz val="11"/>
        <color theme="1"/>
        <rFont val="Calibri"/>
        <family val="2"/>
        <scheme val="minor"/>
      </rPr>
      <t>(right click on Annex C tab &gt; click " Move or Copy" &gt;  select "create a copy").</t>
    </r>
  </si>
  <si>
    <r>
      <t>4. All fields highlighted in</t>
    </r>
    <r>
      <rPr>
        <sz val="11"/>
        <color rgb="FFCCFFFF"/>
        <rFont val="Calibri"/>
        <family val="2"/>
        <scheme val="minor"/>
      </rPr>
      <t xml:space="preserve"> </t>
    </r>
    <r>
      <rPr>
        <b/>
        <u/>
        <sz val="11"/>
        <color rgb="FF00B0F0"/>
        <rFont val="Calibri"/>
        <family val="2"/>
        <scheme val="minor"/>
      </rPr>
      <t>blue</t>
    </r>
    <r>
      <rPr>
        <sz val="11"/>
        <color theme="1"/>
        <rFont val="Calibri"/>
        <family val="2"/>
        <scheme val="minor"/>
      </rPr>
      <t xml:space="preserve"> are compulsory and must be completed.</t>
    </r>
  </si>
  <si>
    <t>1. Is this a new project/initiative?</t>
  </si>
  <si>
    <t>This is a new project/initiative.</t>
  </si>
  <si>
    <t>This is an existing project/initiative which had been previously funded by CMF.</t>
  </si>
  <si>
    <t>2. Previous CMF window</t>
  </si>
  <si>
    <t>3. Objectives:</t>
  </si>
  <si>
    <t>You may wish to specify:
• How will this project enable you to increase access to and nurture an appreciation of the arts / heritage through your programmes/ services? 
• How will this project enable you to address specific gaps in and/or respond to changing needs of the industry/ sector? 
• What are your strategies for engaging your stakeholders / partners?
• How does this project enable you to contribute to advancing the development of the art form and/or industry?</t>
  </si>
  <si>
    <t>4. Description of Project/Initiative:</t>
  </si>
  <si>
    <t>(Please specify personnel involved and the implementation timeline)</t>
  </si>
  <si>
    <t>5. The CMF will support the Project/Initiative by:</t>
  </si>
  <si>
    <t>6. Risk management plan:</t>
  </si>
  <si>
    <t>(Please provide assessment of the potential risks and propose mitigation measures or backup / alternative plans should the proposed Project/ Initiative not be able to take place as proposed.)</t>
  </si>
  <si>
    <t>7. Total Proposed Budget for CMF Matching:</t>
  </si>
  <si>
    <t>Details</t>
  </si>
  <si>
    <t>Overhead Operating Costs (Salaries)</t>
  </si>
  <si>
    <t>Other Overhead Operating Costs (Excluding Salaries)</t>
  </si>
  <si>
    <t>Staff Training &amp; Development</t>
  </si>
  <si>
    <t>Other staff-related expenses</t>
  </si>
  <si>
    <t>Rental for studio/office space</t>
  </si>
  <si>
    <t>Marketing &amp; communications</t>
  </si>
  <si>
    <t>Administrative costs</t>
  </si>
  <si>
    <t>Programme Costs</t>
  </si>
  <si>
    <t>Capital Expenditure</t>
  </si>
  <si>
    <r>
      <rPr>
        <b/>
        <sz val="11"/>
        <color indexed="8"/>
        <rFont val="Calibri"/>
        <family val="2"/>
      </rPr>
      <t>Asset purchase</t>
    </r>
    <r>
      <rPr>
        <sz val="11"/>
        <color theme="1"/>
        <rFont val="Calibri"/>
        <family val="2"/>
        <scheme val="minor"/>
      </rPr>
      <t xml:space="preserve">
</t>
    </r>
    <r>
      <rPr>
        <i/>
        <sz val="11"/>
        <color indexed="8"/>
        <rFont val="Calibri"/>
        <family val="2"/>
      </rPr>
      <t>e.g. for one-off purchases of fixed assets that are necessary for your operation (please specify purchases in Details column)</t>
    </r>
  </si>
  <si>
    <r>
      <rPr>
        <b/>
        <sz val="11"/>
        <color indexed="8"/>
        <rFont val="Calibri"/>
        <family val="2"/>
      </rPr>
      <t>Infrastructure development</t>
    </r>
    <r>
      <rPr>
        <sz val="11"/>
        <color theme="1"/>
        <rFont val="Calibri"/>
        <family val="2"/>
        <scheme val="minor"/>
      </rPr>
      <t xml:space="preserve">
</t>
    </r>
    <r>
      <rPr>
        <i/>
        <sz val="11"/>
        <color indexed="8"/>
        <rFont val="Calibri"/>
        <family val="2"/>
      </rPr>
      <t>eg. renovations, refurbishments (please specify each item in Details column)</t>
    </r>
  </si>
  <si>
    <t>TOTAL</t>
  </si>
  <si>
    <t>Validation Checks</t>
  </si>
  <si>
    <t>S/N</t>
  </si>
  <si>
    <t>Name of CPA Firm:</t>
  </si>
  <si>
    <t>(to be certified by Chartered Accountant from a Certified Public Accounting (CPA) firm)</t>
  </si>
  <si>
    <t>(Mandatory)</t>
  </si>
  <si>
    <t>Application Window:  2026</t>
  </si>
  <si>
    <t>Donor Profile</t>
  </si>
  <si>
    <t>Date Received 
into Bank Acct</t>
  </si>
  <si>
    <t>Telegraphic transfer</t>
  </si>
  <si>
    <t>Online platform - Giving.sg</t>
  </si>
  <si>
    <t>Modes of Donation</t>
  </si>
  <si>
    <t>TOTAL (A1)</t>
  </si>
  <si>
    <t>Colour</t>
  </si>
  <si>
    <t>#47FFFF</t>
  </si>
  <si>
    <t xml:space="preserve">   </t>
  </si>
  <si>
    <t>COI</t>
  </si>
  <si>
    <t>_pls_select</t>
  </si>
  <si>
    <t>Mode of 
Donation</t>
  </si>
  <si>
    <t>Other online platforms 
(pls specify in the right column)</t>
  </si>
  <si>
    <t>Other Modes of 
Donation, pls specify</t>
  </si>
  <si>
    <t>TOTAL (A2)</t>
  </si>
  <si>
    <t>Grand Total (A1) + (A2) + (A3) =</t>
  </si>
  <si>
    <t xml:space="preserve">(A4)  STATEMENT OF QUALIFYING CASH DONATIONS </t>
  </si>
  <si>
    <t>Certified by:</t>
  </si>
  <si>
    <t>Aggregated Donations amount applied in CMF2025 that remains eligible for CMF2026 application window (due to partial approval in CMF2025)</t>
  </si>
  <si>
    <t>TOTAL (A3)</t>
  </si>
  <si>
    <t>(per website)</t>
  </si>
  <si>
    <t>ISCA Membership ID:</t>
  </si>
  <si>
    <t>Designation of Chartered Accountant</t>
  </si>
  <si>
    <t>RP declaration details</t>
  </si>
  <si>
    <t>No, there is no RP declaration</t>
  </si>
  <si>
    <t>Yes, there is RP declaration 
(pls specify in the right column)</t>
  </si>
  <si>
    <t>For Donor Type 
Corporate/Foundation only, UEN in full (max 10 char)</t>
  </si>
  <si>
    <t>Application Window: 2026</t>
  </si>
  <si>
    <t>Repeated</t>
  </si>
  <si>
    <t>New</t>
  </si>
  <si>
    <t>Amount</t>
  </si>
  <si>
    <t>Corporate/Foundation</t>
  </si>
  <si>
    <t>Donor Count</t>
  </si>
  <si>
    <t>Donation Count</t>
  </si>
  <si>
    <t>Applicants' Declaration</t>
  </si>
  <si>
    <t>New / Repeated*</t>
  </si>
  <si>
    <t>(certified under A4)</t>
  </si>
  <si>
    <t>Applicant is to state amount in email with subject "Cultural Matching Fund (CMF) 2025 Application Update" sent by CMF Secretariat in November 2025 or after.</t>
  </si>
  <si>
    <t>Related Party (RP) Declaration 
(refer to Annex D, Clause 12)</t>
  </si>
  <si>
    <t>Cash / Cheque</t>
  </si>
  <si>
    <t>Local Transfer (Giro, Paynow, Direct Debit)</t>
  </si>
  <si>
    <t>a) Excel (.xls)
b) PDF (certified by Chartered Accountant)</t>
  </si>
  <si>
    <t>5. Please note that funds can only be used after the close of the application window (i.e. 31 May 2026. Hence, the expenditure can only be incurred from 1 June 2026.</t>
  </si>
  <si>
    <t>5. Please note that the use of funds can only be conducted after the close of the application window (i.e. 31 May 2026). Hence, the expenditure can only be incurred from 1 June 2026.</t>
  </si>
  <si>
    <t>Other Remarks 
(if any)</t>
  </si>
  <si>
    <t>New / Repeated 
(see pt 5. above)</t>
  </si>
  <si>
    <t>Other Remarks (if any)</t>
  </si>
  <si>
    <t>Additional remarks by CPA, where applicable</t>
  </si>
  <si>
    <t>We declare that there is no conflict of interest, real or perceived, for us as the Chartered Accountant / Certified Public Accounting firm with the Entity.</t>
  </si>
  <si>
    <t>Breakdown of Qualifying cash donations in Section A1, A2 and A3 contains no duplicates, and to the best of our knowledge:</t>
  </si>
  <si>
    <t xml:space="preserve">a) are derived from private sources (i.e. not from the Government or Statutory Boards, including the Tote Board, the Community Chest, the President’s Challenge or similar entities).
</t>
  </si>
  <si>
    <t>b) are received into the applicant’s bank account during the qualifying period</t>
  </si>
  <si>
    <t xml:space="preserve">We have initial/stamp each page as proof of audit.  </t>
  </si>
  <si>
    <t>Donor count</t>
  </si>
  <si>
    <t>Check</t>
  </si>
  <si>
    <t>Diff</t>
  </si>
  <si>
    <t>Formularised (no manual input required)</t>
  </si>
  <si>
    <t>b) PDF (.pdf). A Chartered Accountant from a Certified Public Accounting firm will be required to initial/stamp each page as proof of audit.</t>
  </si>
  <si>
    <t>Qualifying cash donations received from the start of Financial Year 2024 (i.e. 1 April 2024) until the close of the application window on 31 May 2026 will be eligible for matching. (Please refer to Annex D for detailed Terms &amp; Conditions)</t>
  </si>
  <si>
    <t>Relevant receipts and supporting documents should be properly kept and produced upon request by the CMF Trustees or its appointed officers.</t>
  </si>
  <si>
    <t>Please submit in the following formats to the CMF Secretariat:</t>
  </si>
  <si>
    <t>All fields highlighted in blue are compulsory and must be completed.</t>
  </si>
  <si>
    <t xml:space="preserve">"Repeated" Donor should have donated to your organisation in previous years or more than once within a year. Otherwise, please select "New". </t>
  </si>
  <si>
    <t>1)</t>
  </si>
  <si>
    <t>2)</t>
  </si>
  <si>
    <t>3)</t>
  </si>
  <si>
    <t>4)</t>
  </si>
  <si>
    <t>5)</t>
  </si>
  <si>
    <t>Singapore Citizen / 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</si>
</sst>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_(&quot;$&quot;* #,##0.00_);_(&quot;$&quot;* \(#,##0.00\);_(&quot;$&quot;* &quot;-&quot;??_);_(@_)"/>
    <numFmt numFmtId="166" formatCode="&quot;$&quot;#,##0.00"/>
    <numFmt numFmtId="167" formatCode="_-&quot;$&quot;* #,##0_-;\-&quot;$&quot;* #,##0_-;_-&quot;$&quot;* &quot;-&quot;??_-;_-@_-"/>
    <numFmt numFmtId="168" formatCode="_ &quot;$&quot;* #,##0.00;[Red]_ \-&quot;$&quot;* #,##0.00;&quot;-&quot;"/>
    <numFmt numFmtId="169" formatCode="#,##0.0;\(#,##0.0\);&quot;-&quot;"/>
    <numFmt numFmtId="170" formatCode="&quot;$&quot;* #,##0.00;\(&quot;$&quot;* #,##0.00\);&quot;-&quot;"/>
    <numFmt numFmtId="171" formatCode="dd\ mmm\ yy"/>
  </numFmts>
  <fonts count="34" x14ac:knownFonts="1">
    <font>
      <sz val="11"/>
      <color theme="1"/>
      <name val="Calibri"/>
      <family val="2"/>
      <scheme val="minor"/>
    </font>
    <font>
      <sz val="11"/>
      <color theme="1"/>
      <name val="Calibri"/>
      <family val="2"/>
    </font>
    <font>
      <b/>
      <sz val="11"/>
      <color theme="0"/>
      <name val="Calibri"/>
      <family val="2"/>
      <scheme val="minor"/>
    </font>
    <font>
      <b/>
      <sz val="11"/>
      <color theme="1"/>
      <name val="Calibri"/>
      <family val="2"/>
      <scheme val="minor"/>
    </font>
    <font>
      <b/>
      <i/>
      <sz val="11"/>
      <color rgb="FFFF0000"/>
      <name val="Calibri"/>
      <family val="2"/>
      <scheme val="minor"/>
    </font>
    <font>
      <b/>
      <sz val="11"/>
      <name val="Calibri"/>
      <family val="2"/>
      <scheme val="minor"/>
    </font>
    <font>
      <b/>
      <sz val="11"/>
      <color indexed="8"/>
      <name val="Calibri"/>
      <family val="2"/>
    </font>
    <font>
      <i/>
      <sz val="11"/>
      <color indexed="8"/>
      <name val="Calibri"/>
      <family val="2"/>
    </font>
    <font>
      <sz val="11"/>
      <name val="Calibri"/>
      <family val="2"/>
      <scheme val="minor"/>
    </font>
    <font>
      <i/>
      <sz val="11"/>
      <color theme="1"/>
      <name val="Calibri"/>
      <family val="2"/>
      <scheme val="minor"/>
    </font>
    <font>
      <b/>
      <sz val="11"/>
      <color rgb="FF00B050"/>
      <name val="Calibri"/>
      <family val="2"/>
      <scheme val="minor"/>
    </font>
    <font>
      <i/>
      <sz val="11"/>
      <name val="Calibri"/>
      <family val="2"/>
      <scheme val="minor"/>
    </font>
    <font>
      <sz val="11"/>
      <color theme="1"/>
      <name val="Calibri"/>
      <family val="2"/>
      <scheme val="minor"/>
    </font>
    <font>
      <u/>
      <sz val="11"/>
      <color theme="1"/>
      <name val="Calibri"/>
      <family val="2"/>
      <scheme val="minor"/>
    </font>
    <font>
      <sz val="11"/>
      <color rgb="FFCCFFFF"/>
      <name val="Calibri"/>
      <family val="2"/>
      <scheme val="minor"/>
    </font>
    <font>
      <b/>
      <u/>
      <sz val="11"/>
      <color rgb="FF00B0F0"/>
      <name val="Calibri"/>
      <family val="2"/>
      <scheme val="minor"/>
    </font>
    <font>
      <b/>
      <sz val="12"/>
      <color theme="1"/>
      <name val="Calibri"/>
      <family val="2"/>
      <scheme val="minor"/>
    </font>
    <font>
      <b/>
      <u/>
      <sz val="11"/>
      <color rgb="FF00CCFF"/>
      <name val="Calibri"/>
      <family val="2"/>
      <scheme val="minor"/>
    </font>
    <font>
      <b/>
      <sz val="11"/>
      <color indexed="8"/>
      <name val="Calibri"/>
      <family val="2"/>
      <scheme val="minor"/>
    </font>
    <font>
      <b/>
      <u/>
      <sz val="11"/>
      <color theme="1"/>
      <name val="Calibri"/>
      <family val="2"/>
      <scheme val="minor"/>
    </font>
    <font>
      <sz val="11"/>
      <color theme="1"/>
      <name val="Calibri"/>
      <family val="2"/>
    </font>
    <font>
      <b/>
      <u val="singleAccounting"/>
      <sz val="11"/>
      <color theme="1"/>
      <name val="Calibri"/>
      <family val="2"/>
      <scheme val="minor"/>
    </font>
    <font>
      <sz val="11"/>
      <color rgb="FF454953"/>
      <name val="Trebuchet MS"/>
      <family val="2"/>
    </font>
    <font>
      <sz val="11"/>
      <color rgb="FF000000"/>
      <name val="Calibri"/>
      <family val="2"/>
    </font>
    <font>
      <i/>
      <sz val="11"/>
      <color rgb="FFFF0000"/>
      <name val="Calibri"/>
      <family val="2"/>
    </font>
    <font>
      <b/>
      <sz val="11"/>
      <color rgb="FFFF0000"/>
      <name val="Calibri"/>
      <family val="2"/>
      <scheme val="minor"/>
    </font>
    <font>
      <i/>
      <u/>
      <sz val="11"/>
      <color rgb="FFFF0000"/>
      <name val="Calibri"/>
      <family val="2"/>
    </font>
    <font>
      <u/>
      <sz val="11"/>
      <color theme="10"/>
      <name val="Calibri"/>
      <family val="2"/>
      <scheme val="minor"/>
    </font>
    <font>
      <b/>
      <sz val="8"/>
      <color theme="1"/>
      <name val="Calibri"/>
      <family val="2"/>
      <scheme val="minor"/>
    </font>
    <font>
      <i/>
      <sz val="11"/>
      <color theme="1"/>
      <name val="Calibri"/>
      <family val="2"/>
    </font>
    <font>
      <b/>
      <sz val="10"/>
      <color theme="1"/>
      <name val="Calibri"/>
      <family val="2"/>
      <scheme val="minor"/>
    </font>
    <font>
      <b/>
      <sz val="8"/>
      <color theme="1" tint="0.249977111117893"/>
      <name val="Calibri"/>
      <family val="2"/>
      <scheme val="minor"/>
    </font>
    <font>
      <b/>
      <sz val="10"/>
      <name val="Calibri"/>
      <family val="2"/>
      <scheme val="minor"/>
    </font>
    <font>
      <b/>
      <sz val="11"/>
      <color theme="1" tint="0.34998626667073579"/>
      <name val="Calibri"/>
      <family val="2"/>
      <scheme val="minor"/>
    </font>
  </fonts>
  <fills count="12">
    <fill>
      <patternFill patternType="none"/>
    </fill>
    <fill>
      <patternFill patternType="gray125"/>
    </fill>
    <fill>
      <patternFill patternType="solid">
        <fgColor theme="1"/>
        <bgColor indexed="64"/>
      </patternFill>
    </fill>
    <fill>
      <patternFill patternType="solid">
        <fgColor rgb="FFC5D9F1"/>
        <bgColor indexed="64"/>
      </patternFill>
    </fill>
    <fill>
      <patternFill patternType="solid">
        <fgColor rgb="FFCCFFFF"/>
        <bgColor indexed="64"/>
      </patternFill>
    </fill>
    <fill>
      <patternFill patternType="solid">
        <fgColor rgb="FFED911D"/>
        <bgColor indexed="64"/>
      </patternFill>
    </fill>
    <fill>
      <patternFill patternType="solid">
        <fgColor rgb="FFF79646"/>
        <bgColor indexed="64"/>
      </patternFill>
    </fill>
    <fill>
      <patternFill patternType="solid">
        <fgColor rgb="FFF1A74D"/>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rgb="FFD0CECE"/>
        <bgColor indexed="64"/>
      </patternFill>
    </fill>
  </fills>
  <borders count="4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theme="8"/>
      </bottom>
      <diagonal/>
    </border>
    <border>
      <left style="thin">
        <color indexed="64"/>
      </left>
      <right/>
      <top style="thin">
        <color indexed="64"/>
      </top>
      <bottom style="medium">
        <color theme="8"/>
      </bottom>
      <diagonal/>
    </border>
    <border>
      <left/>
      <right style="thin">
        <color indexed="64"/>
      </right>
      <top style="thin">
        <color indexed="64"/>
      </top>
      <bottom style="medium">
        <color theme="8"/>
      </bottom>
      <diagonal/>
    </border>
    <border>
      <left/>
      <right/>
      <top style="thin">
        <color indexed="64"/>
      </top>
      <bottom style="medium">
        <color theme="8"/>
      </bottom>
      <diagonal/>
    </border>
    <border>
      <left/>
      <right/>
      <top/>
      <bottom style="double">
        <color indexed="64"/>
      </bottom>
      <diagonal/>
    </border>
  </borders>
  <cellStyleXfs count="3">
    <xf numFmtId="0" fontId="0" fillId="0" borderId="0"/>
    <xf numFmtId="165" fontId="12" fillId="0" borderId="0" applyFont="0" applyFill="0" applyBorder="0" applyAlignment="0" applyProtection="0"/>
    <xf numFmtId="0" fontId="27" fillId="0" borderId="0" applyNumberFormat="0" applyFill="0" applyBorder="0" applyAlignment="0" applyProtection="0"/>
  </cellStyleXfs>
  <cellXfs count="364">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0" fillId="0" borderId="0" xfId="0" applyAlignment="1">
      <alignment vertical="center"/>
    </xf>
    <xf numFmtId="0" fontId="3" fillId="0" borderId="0" xfId="0" applyFont="1" applyAlignment="1">
      <alignment horizontal="center" vertical="center" wrapText="1"/>
    </xf>
    <xf numFmtId="0" fontId="0" fillId="0" borderId="0" xfId="0" applyAlignment="1" applyProtection="1">
      <alignment vertical="center"/>
      <protection locked="0"/>
    </xf>
    <xf numFmtId="0" fontId="0" fillId="0" borderId="0" xfId="0" applyAlignment="1">
      <alignment vertical="top"/>
    </xf>
    <xf numFmtId="0" fontId="3" fillId="0" borderId="0" xfId="0" applyFont="1" applyAlignment="1">
      <alignment vertical="top"/>
    </xf>
    <xf numFmtId="0" fontId="3" fillId="0" borderId="0" xfId="0" applyFont="1" applyAlignment="1">
      <alignment horizontal="right" vertical="top"/>
    </xf>
    <xf numFmtId="0" fontId="13" fillId="0" borderId="0" xfId="0" applyFont="1" applyAlignment="1">
      <alignment vertical="top"/>
    </xf>
    <xf numFmtId="0" fontId="0" fillId="0" borderId="0" xfId="0" applyAlignment="1">
      <alignment horizontal="righ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3" fillId="0" borderId="5" xfId="0" applyFont="1" applyBorder="1" applyAlignment="1">
      <alignment vertical="top" wrapText="1"/>
    </xf>
    <xf numFmtId="0" fontId="9" fillId="0" borderId="5" xfId="0" applyFont="1" applyBorder="1" applyAlignment="1">
      <alignment vertical="top" wrapText="1"/>
    </xf>
    <xf numFmtId="0" fontId="3" fillId="0" borderId="0" xfId="0" applyFont="1" applyAlignment="1">
      <alignment vertical="top" wrapText="1"/>
    </xf>
    <xf numFmtId="0" fontId="0" fillId="0" borderId="5" xfId="0" applyBorder="1" applyAlignment="1">
      <alignment vertical="top" wrapText="1"/>
    </xf>
    <xf numFmtId="0" fontId="0" fillId="0" borderId="0" xfId="0"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0" fillId="0" borderId="0" xfId="0" applyAlignment="1" applyProtection="1">
      <alignment vertical="top"/>
      <protection locked="0"/>
    </xf>
    <xf numFmtId="0" fontId="3" fillId="0" borderId="7" xfId="0" applyFont="1" applyBorder="1" applyAlignment="1">
      <alignment horizontal="center" vertical="top" wrapText="1"/>
    </xf>
    <xf numFmtId="0" fontId="9" fillId="0" borderId="8" xfId="0" applyFont="1" applyBorder="1" applyAlignment="1">
      <alignment vertical="top" wrapText="1"/>
    </xf>
    <xf numFmtId="0" fontId="0" fillId="0" borderId="8" xfId="0" applyBorder="1" applyAlignment="1">
      <alignment vertical="top"/>
    </xf>
    <xf numFmtId="0" fontId="5" fillId="0" borderId="2" xfId="0" applyFont="1" applyBorder="1" applyAlignment="1">
      <alignment vertical="top" wrapText="1"/>
    </xf>
    <xf numFmtId="0" fontId="3" fillId="0" borderId="3" xfId="0" applyFont="1" applyBorder="1" applyAlignment="1">
      <alignment vertical="top"/>
    </xf>
    <xf numFmtId="0" fontId="0" fillId="0" borderId="7" xfId="0" applyBorder="1" applyAlignment="1">
      <alignment vertical="top"/>
    </xf>
    <xf numFmtId="0" fontId="0" fillId="0" borderId="9" xfId="0" applyBorder="1" applyAlignment="1">
      <alignment vertical="top"/>
    </xf>
    <xf numFmtId="0" fontId="3" fillId="0" borderId="2" xfId="0" applyFont="1" applyBorder="1" applyAlignment="1">
      <alignment vertical="top"/>
    </xf>
    <xf numFmtId="0" fontId="0" fillId="0" borderId="4" xfId="0" applyBorder="1" applyAlignment="1">
      <alignment vertical="top"/>
    </xf>
    <xf numFmtId="0" fontId="0" fillId="0" borderId="3" xfId="0" applyBorder="1" applyAlignment="1">
      <alignment vertical="top"/>
    </xf>
    <xf numFmtId="0" fontId="0" fillId="0" borderId="6" xfId="0" applyBorder="1" applyAlignment="1">
      <alignment vertical="top"/>
    </xf>
    <xf numFmtId="164" fontId="0" fillId="0" borderId="3" xfId="0" applyNumberFormat="1" applyBorder="1" applyAlignment="1">
      <alignment horizontal="center" vertical="top"/>
    </xf>
    <xf numFmtId="0" fontId="3" fillId="0" borderId="0" xfId="0" applyFont="1" applyAlignment="1">
      <alignment vertical="center" wrapText="1"/>
    </xf>
    <xf numFmtId="0" fontId="0" fillId="0" borderId="1" xfId="0" applyBorder="1" applyAlignment="1">
      <alignment vertical="center"/>
    </xf>
    <xf numFmtId="0" fontId="11" fillId="0" borderId="0" xfId="0" applyFont="1" applyAlignment="1">
      <alignment vertical="top" wrapText="1"/>
    </xf>
    <xf numFmtId="0" fontId="10" fillId="0" borderId="0" xfId="0" applyFont="1" applyAlignment="1">
      <alignment vertical="center" wrapText="1"/>
    </xf>
    <xf numFmtId="0" fontId="8" fillId="0" borderId="0" xfId="0" applyFont="1" applyAlignment="1">
      <alignment horizontal="left" vertical="center" wrapText="1"/>
    </xf>
    <xf numFmtId="0" fontId="3" fillId="0" borderId="5" xfId="0" applyFont="1" applyBorder="1"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1" fillId="0" borderId="30" xfId="0" applyFont="1" applyBorder="1" applyAlignment="1">
      <alignment vertical="top"/>
    </xf>
    <xf numFmtId="0" fontId="11" fillId="0" borderId="0" xfId="0" applyFont="1" applyAlignment="1">
      <alignment vertical="top"/>
    </xf>
    <xf numFmtId="0" fontId="11" fillId="0" borderId="0" xfId="0" applyFont="1" applyAlignment="1">
      <alignment vertical="center"/>
    </xf>
    <xf numFmtId="0" fontId="3" fillId="0" borderId="0" xfId="0" applyFont="1"/>
    <xf numFmtId="165" fontId="3" fillId="0" borderId="0" xfId="1" applyFont="1" applyAlignment="1" applyProtection="1">
      <alignment horizontal="center"/>
    </xf>
    <xf numFmtId="0" fontId="9" fillId="0" borderId="0" xfId="0" applyFont="1" applyAlignment="1">
      <alignment horizontal="left" vertical="top"/>
    </xf>
    <xf numFmtId="0" fontId="0" fillId="0" borderId="0" xfId="0" applyAlignment="1">
      <alignment horizontal="left" vertical="top"/>
    </xf>
    <xf numFmtId="167" fontId="3" fillId="0" borderId="0" xfId="1" applyNumberFormat="1" applyFont="1" applyAlignment="1" applyProtection="1">
      <alignment horizontal="center"/>
    </xf>
    <xf numFmtId="0" fontId="0" fillId="0" borderId="0" xfId="0" applyProtection="1">
      <protection locked="0"/>
    </xf>
    <xf numFmtId="0" fontId="0" fillId="4" borderId="0" xfId="0" applyFill="1" applyAlignment="1" applyProtection="1">
      <alignment horizontal="left" indent="1"/>
      <protection locked="0"/>
    </xf>
    <xf numFmtId="0" fontId="0" fillId="0" borderId="0" xfId="0" applyAlignment="1">
      <alignment vertical="center" wrapText="1"/>
    </xf>
    <xf numFmtId="167" fontId="3" fillId="0" borderId="0" xfId="1" applyNumberFormat="1" applyFont="1" applyBorder="1" applyAlignment="1" applyProtection="1">
      <alignment horizontal="center"/>
    </xf>
    <xf numFmtId="0" fontId="3" fillId="0" borderId="0" xfId="0" applyFont="1" applyAlignment="1">
      <alignment horizontal="center"/>
    </xf>
    <xf numFmtId="0" fontId="19" fillId="0" borderId="0" xfId="0" applyFont="1"/>
    <xf numFmtId="0" fontId="20" fillId="0" borderId="0" xfId="0" applyFont="1" applyAlignment="1">
      <alignment vertical="top"/>
    </xf>
    <xf numFmtId="0" fontId="3" fillId="0" borderId="0" xfId="0" applyFont="1" applyAlignment="1">
      <alignment horizontal="left" vertical="center"/>
    </xf>
    <xf numFmtId="167" fontId="12" fillId="0" borderId="0" xfId="1" applyNumberFormat="1" applyFont="1" applyAlignment="1" applyProtection="1">
      <alignment horizontal="left"/>
    </xf>
    <xf numFmtId="167" fontId="0" fillId="0" borderId="0" xfId="1" applyNumberFormat="1" applyFont="1" applyAlignment="1" applyProtection="1">
      <alignment horizontal="left"/>
    </xf>
    <xf numFmtId="165" fontId="21" fillId="0" borderId="0" xfId="1" applyFont="1" applyAlignment="1" applyProtection="1">
      <alignment horizontal="center"/>
    </xf>
    <xf numFmtId="167" fontId="3" fillId="0" borderId="26" xfId="1" applyNumberFormat="1" applyFont="1" applyBorder="1" applyAlignment="1" applyProtection="1">
      <alignment horizontal="center"/>
    </xf>
    <xf numFmtId="0" fontId="3" fillId="0" borderId="1" xfId="0" applyFont="1" applyBorder="1" applyAlignment="1">
      <alignment vertical="center" wrapText="1"/>
    </xf>
    <xf numFmtId="0" fontId="0" fillId="0" borderId="1" xfId="0" applyBorder="1" applyAlignment="1">
      <alignment vertical="center"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0" fillId="0" borderId="0" xfId="0" applyAlignment="1">
      <alignment horizontal="left"/>
    </xf>
    <xf numFmtId="0" fontId="0" fillId="0" borderId="0" xfId="0" applyAlignment="1">
      <alignment horizontal="left" vertical="center"/>
    </xf>
    <xf numFmtId="167" fontId="3" fillId="0" borderId="0" xfId="0" applyNumberFormat="1" applyFont="1" applyAlignment="1">
      <alignment vertical="center"/>
    </xf>
    <xf numFmtId="167" fontId="0" fillId="0" borderId="0" xfId="1" applyNumberFormat="1" applyFont="1" applyAlignment="1" applyProtection="1">
      <alignment horizontal="center"/>
    </xf>
    <xf numFmtId="167" fontId="0" fillId="0" borderId="0" xfId="1" applyNumberFormat="1" applyFont="1" applyBorder="1" applyAlignment="1" applyProtection="1">
      <alignment horizontal="center"/>
    </xf>
    <xf numFmtId="165" fontId="0" fillId="0" borderId="0" xfId="1" applyFont="1" applyAlignment="1" applyProtection="1">
      <alignment horizontal="center"/>
    </xf>
    <xf numFmtId="0" fontId="0" fillId="0" borderId="4" xfId="0" applyBorder="1" applyAlignment="1">
      <alignment vertical="center"/>
    </xf>
    <xf numFmtId="0" fontId="3" fillId="4" borderId="1" xfId="0" quotePrefix="1" applyFont="1" applyFill="1" applyBorder="1" applyAlignment="1" applyProtection="1">
      <alignment horizontal="left" vertical="center" wrapText="1"/>
      <protection locked="0"/>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166" fontId="0" fillId="0" borderId="9" xfId="0" applyNumberFormat="1" applyBorder="1" applyAlignment="1">
      <alignment vertical="top"/>
    </xf>
    <xf numFmtId="166" fontId="3" fillId="0" borderId="34" xfId="0" applyNumberFormat="1" applyFont="1" applyBorder="1" applyAlignment="1">
      <alignment horizontal="center" vertical="top"/>
    </xf>
    <xf numFmtId="166" fontId="3" fillId="0" borderId="0" xfId="1" applyNumberFormat="1" applyFont="1" applyFill="1" applyBorder="1" applyAlignment="1" applyProtection="1">
      <alignment horizontal="center" vertical="center" wrapText="1"/>
    </xf>
    <xf numFmtId="164" fontId="3" fillId="0" borderId="0" xfId="0" applyNumberFormat="1" applyFont="1" applyAlignment="1">
      <alignment horizontal="center" vertical="center"/>
    </xf>
    <xf numFmtId="0" fontId="3" fillId="0" borderId="20" xfId="0" applyFont="1" applyBorder="1" applyAlignment="1">
      <alignment horizontal="right" vertical="center"/>
    </xf>
    <xf numFmtId="0" fontId="0" fillId="0" borderId="6" xfId="0" applyBorder="1" applyAlignment="1" applyProtection="1">
      <alignment vertical="top"/>
      <protection locked="0"/>
    </xf>
    <xf numFmtId="0" fontId="9" fillId="0" borderId="0" xfId="0" applyFont="1" applyAlignment="1">
      <alignment vertical="top"/>
    </xf>
    <xf numFmtId="0" fontId="0" fillId="0" borderId="35" xfId="0" applyBorder="1" applyAlignment="1">
      <alignment vertical="top"/>
    </xf>
    <xf numFmtId="0" fontId="0" fillId="0" borderId="36" xfId="0" applyBorder="1" applyAlignment="1">
      <alignment vertical="top"/>
    </xf>
    <xf numFmtId="0" fontId="0" fillId="0" borderId="37" xfId="0" applyBorder="1" applyAlignment="1">
      <alignment vertical="top"/>
    </xf>
    <xf numFmtId="0" fontId="5" fillId="0" borderId="16" xfId="0" applyFont="1" applyBorder="1" applyAlignment="1">
      <alignment horizontal="center" vertical="center" wrapText="1"/>
    </xf>
    <xf numFmtId="11" fontId="3" fillId="0" borderId="10" xfId="0" applyNumberFormat="1" applyFont="1" applyBorder="1" applyAlignment="1">
      <alignment horizontal="center" vertical="center" wrapText="1"/>
    </xf>
    <xf numFmtId="11" fontId="3" fillId="0" borderId="16" xfId="0" applyNumberFormat="1" applyFont="1" applyBorder="1" applyAlignment="1">
      <alignment vertical="center" wrapText="1"/>
    </xf>
    <xf numFmtId="11" fontId="18" fillId="0" borderId="16" xfId="0" applyNumberFormat="1" applyFont="1" applyBorder="1" applyAlignment="1">
      <alignment vertical="center" wrapText="1"/>
    </xf>
    <xf numFmtId="11" fontId="18" fillId="0" borderId="33" xfId="0" applyNumberFormat="1" applyFont="1" applyBorder="1" applyAlignment="1">
      <alignment vertical="center" wrapText="1"/>
    </xf>
    <xf numFmtId="0" fontId="3" fillId="2" borderId="26" xfId="0" applyFont="1" applyFill="1" applyBorder="1" applyAlignment="1">
      <alignment horizontal="left" vertical="center" wrapText="1"/>
    </xf>
    <xf numFmtId="166" fontId="3" fillId="4" borderId="16" xfId="1" applyNumberFormat="1" applyFont="1" applyFill="1" applyBorder="1" applyAlignment="1" applyProtection="1">
      <alignment horizontal="center" vertical="center" wrapText="1"/>
      <protection locked="0"/>
    </xf>
    <xf numFmtId="166" fontId="3" fillId="4" borderId="33" xfId="1" applyNumberFormat="1" applyFont="1" applyFill="1" applyBorder="1" applyAlignment="1" applyProtection="1">
      <alignment horizontal="center" vertical="center" wrapText="1"/>
      <protection locked="0"/>
    </xf>
    <xf numFmtId="0" fontId="3" fillId="0" borderId="16" xfId="0" applyFont="1" applyBorder="1" applyAlignment="1">
      <alignment horizontal="left" vertical="center" wrapText="1"/>
    </xf>
    <xf numFmtId="0" fontId="3" fillId="5" borderId="15"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0" borderId="20" xfId="0" applyBorder="1" applyAlignment="1">
      <alignment horizontal="left" vertical="top" wrapText="1" indent="1"/>
    </xf>
    <xf numFmtId="166" fontId="8" fillId="0" borderId="29" xfId="0" applyNumberFormat="1" applyFont="1" applyBorder="1" applyAlignment="1">
      <alignment horizontal="center" vertical="center" wrapText="1"/>
    </xf>
    <xf numFmtId="166" fontId="8" fillId="4" borderId="29" xfId="0" applyNumberFormat="1" applyFont="1" applyFill="1" applyBorder="1" applyAlignment="1" applyProtection="1">
      <alignment horizontal="center" vertical="center" wrapText="1"/>
      <protection locked="0"/>
    </xf>
    <xf numFmtId="0" fontId="11" fillId="4" borderId="16" xfId="0" applyFont="1" applyFill="1" applyBorder="1" applyAlignment="1" applyProtection="1">
      <alignment horizontal="left" vertical="center" wrapText="1"/>
      <protection locked="0"/>
    </xf>
    <xf numFmtId="0" fontId="11" fillId="0" borderId="6" xfId="0" applyFont="1" applyBorder="1" applyAlignment="1">
      <alignment vertical="top" wrapText="1"/>
    </xf>
    <xf numFmtId="165" fontId="0" fillId="4" borderId="0" xfId="1" applyFont="1" applyFill="1" applyAlignment="1" applyProtection="1">
      <alignment horizontal="center"/>
      <protection locked="0"/>
    </xf>
    <xf numFmtId="164" fontId="0" fillId="0" borderId="25" xfId="0" applyNumberFormat="1" applyBorder="1" applyAlignment="1">
      <alignment horizontal="center" vertical="top"/>
    </xf>
    <xf numFmtId="166" fontId="0" fillId="0" borderId="0" xfId="0" applyNumberFormat="1" applyAlignment="1">
      <alignment horizontal="center" vertical="center"/>
    </xf>
    <xf numFmtId="164" fontId="3" fillId="0" borderId="16" xfId="0" applyNumberFormat="1" applyFont="1" applyBorder="1" applyAlignment="1">
      <alignment horizontal="center" vertical="center"/>
    </xf>
    <xf numFmtId="0" fontId="3" fillId="0" borderId="0" xfId="0" applyFont="1" applyAlignment="1" applyProtection="1">
      <alignment horizontal="center"/>
      <protection locked="0"/>
    </xf>
    <xf numFmtId="0" fontId="0" fillId="0" borderId="0" xfId="0" applyAlignment="1" applyProtection="1">
      <alignment horizontal="left"/>
      <protection locked="0"/>
    </xf>
    <xf numFmtId="167" fontId="3" fillId="0" borderId="0" xfId="1" applyNumberFormat="1" applyFont="1" applyAlignment="1" applyProtection="1">
      <alignment horizontal="center"/>
      <protection locked="0"/>
    </xf>
    <xf numFmtId="0" fontId="3" fillId="0" borderId="0" xfId="0" applyFont="1" applyProtection="1">
      <protection locked="0"/>
    </xf>
    <xf numFmtId="167" fontId="3" fillId="0" borderId="0" xfId="1" applyNumberFormat="1" applyFont="1" applyBorder="1" applyAlignment="1" applyProtection="1">
      <alignment horizontal="center"/>
      <protection locked="0"/>
    </xf>
    <xf numFmtId="0" fontId="8" fillId="4" borderId="16" xfId="0" applyFont="1" applyFill="1" applyBorder="1" applyAlignment="1" applyProtection="1">
      <alignment vertical="top" wrapText="1"/>
      <protection locked="0"/>
    </xf>
    <xf numFmtId="166" fontId="8" fillId="4" borderId="16" xfId="0" applyNumberFormat="1" applyFont="1" applyFill="1" applyBorder="1" applyAlignment="1" applyProtection="1">
      <alignment horizontal="left" vertical="top" wrapText="1"/>
      <protection locked="0"/>
    </xf>
    <xf numFmtId="168" fontId="8" fillId="4" borderId="16" xfId="0" applyNumberFormat="1" applyFont="1" applyFill="1" applyBorder="1" applyAlignment="1" applyProtection="1">
      <alignment horizontal="right" vertical="top" wrapText="1"/>
      <protection locked="0"/>
    </xf>
    <xf numFmtId="166" fontId="8" fillId="9" borderId="16" xfId="0" applyNumberFormat="1" applyFont="1" applyFill="1" applyBorder="1" applyAlignment="1" applyProtection="1">
      <alignment horizontal="left" vertical="top" wrapText="1"/>
      <protection locked="0"/>
    </xf>
    <xf numFmtId="0" fontId="8" fillId="4" borderId="16"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0" fillId="0" borderId="0" xfId="0" applyAlignment="1" applyProtection="1">
      <alignment vertical="top" wrapText="1"/>
      <protection locked="0"/>
    </xf>
    <xf numFmtId="0" fontId="0" fillId="0" borderId="0" xfId="0" quotePrefix="1" applyAlignment="1" applyProtection="1">
      <alignment vertical="top"/>
      <protection locked="0"/>
    </xf>
    <xf numFmtId="0" fontId="0" fillId="0" borderId="0" xfId="0" applyAlignment="1">
      <alignment horizontal="center" vertical="center"/>
    </xf>
    <xf numFmtId="0" fontId="0" fillId="0" borderId="32" xfId="0" applyBorder="1" applyAlignment="1">
      <alignment vertical="center"/>
    </xf>
    <xf numFmtId="0" fontId="5" fillId="7" borderId="31"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25" fillId="8" borderId="16" xfId="0" applyFont="1" applyFill="1" applyBorder="1" applyAlignment="1">
      <alignment vertical="top" wrapText="1"/>
    </xf>
    <xf numFmtId="0" fontId="8" fillId="0" borderId="0" xfId="0" applyFont="1" applyAlignment="1">
      <alignment horizontal="left" vertical="center"/>
    </xf>
    <xf numFmtId="0" fontId="0" fillId="0" borderId="19" xfId="0" applyBorder="1" applyAlignment="1">
      <alignment vertical="center"/>
    </xf>
    <xf numFmtId="168" fontId="3" fillId="6" borderId="16" xfId="0" applyNumberFormat="1" applyFont="1" applyFill="1" applyBorder="1" applyAlignment="1">
      <alignment horizontal="right" vertical="center"/>
    </xf>
    <xf numFmtId="168" fontId="3" fillId="5" borderId="16" xfId="0" applyNumberFormat="1" applyFont="1" applyFill="1" applyBorder="1" applyAlignment="1">
      <alignment horizontal="right" vertical="center"/>
    </xf>
    <xf numFmtId="0" fontId="25" fillId="0" borderId="1" xfId="0" applyFont="1" applyBorder="1" applyAlignment="1">
      <alignment horizontal="left" vertical="center"/>
    </xf>
    <xf numFmtId="0" fontId="28" fillId="7" borderId="31" xfId="0" applyFont="1" applyFill="1" applyBorder="1" applyAlignment="1">
      <alignment horizontal="center" vertical="center" wrapText="1"/>
    </xf>
    <xf numFmtId="0" fontId="0" fillId="0" borderId="1" xfId="0" applyBorder="1" applyAlignment="1">
      <alignment horizontal="center" vertical="center"/>
    </xf>
    <xf numFmtId="0" fontId="0" fillId="0" borderId="12" xfId="0" applyBorder="1" applyAlignment="1">
      <alignment vertical="center"/>
    </xf>
    <xf numFmtId="0" fontId="0" fillId="0" borderId="29" xfId="0" applyBorder="1" applyAlignment="1">
      <alignment vertical="center"/>
    </xf>
    <xf numFmtId="0" fontId="3" fillId="0" borderId="0" xfId="0" applyFont="1" applyAlignment="1">
      <alignment horizontal="center" vertical="center"/>
    </xf>
    <xf numFmtId="0" fontId="8" fillId="4" borderId="15" xfId="0" applyFont="1" applyFill="1" applyBorder="1" applyAlignment="1" applyProtection="1">
      <alignment vertical="top" wrapText="1"/>
      <protection locked="0"/>
    </xf>
    <xf numFmtId="0" fontId="3" fillId="0" borderId="30" xfId="0" applyFont="1" applyBorder="1" applyAlignment="1">
      <alignment vertical="center"/>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0" fillId="0" borderId="30" xfId="0" applyBorder="1" applyAlignment="1">
      <alignment vertical="center"/>
    </xf>
    <xf numFmtId="0" fontId="3" fillId="7" borderId="39" xfId="0" applyFont="1" applyFill="1" applyBorder="1" applyAlignment="1">
      <alignment horizontal="center" vertical="center" wrapText="1"/>
    </xf>
    <xf numFmtId="0" fontId="0" fillId="4" borderId="16" xfId="0" applyFill="1" applyBorder="1" applyAlignment="1" applyProtection="1">
      <alignment horizontal="right" vertical="top" wrapText="1"/>
      <protection locked="0"/>
    </xf>
    <xf numFmtId="0" fontId="0" fillId="0" borderId="28" xfId="0" applyBorder="1" applyAlignment="1">
      <alignment vertical="center"/>
    </xf>
    <xf numFmtId="0" fontId="0" fillId="0" borderId="30" xfId="0" applyBorder="1" applyAlignment="1">
      <alignment vertical="top" wrapText="1"/>
    </xf>
    <xf numFmtId="0" fontId="29" fillId="0" borderId="30" xfId="0" applyFont="1" applyBorder="1" applyAlignment="1">
      <alignment vertical="top" wrapText="1"/>
    </xf>
    <xf numFmtId="0" fontId="0" fillId="0" borderId="18" xfId="0" applyBorder="1" applyAlignment="1">
      <alignment vertical="center"/>
    </xf>
    <xf numFmtId="0" fontId="0" fillId="0" borderId="16" xfId="0" applyBorder="1"/>
    <xf numFmtId="0" fontId="30" fillId="7" borderId="31" xfId="0" applyFont="1" applyFill="1" applyBorder="1" applyAlignment="1">
      <alignment horizontal="center" vertical="center" wrapText="1"/>
    </xf>
    <xf numFmtId="0" fontId="28" fillId="7" borderId="39" xfId="0" applyFont="1" applyFill="1" applyBorder="1" applyAlignment="1">
      <alignment horizontal="center" vertical="center" wrapText="1"/>
    </xf>
    <xf numFmtId="0" fontId="31" fillId="7" borderId="39" xfId="0" applyFont="1" applyFill="1" applyBorder="1" applyAlignment="1">
      <alignment horizontal="center" vertical="center" wrapText="1"/>
    </xf>
    <xf numFmtId="0" fontId="32" fillId="7" borderId="31" xfId="0" applyFont="1" applyFill="1" applyBorder="1" applyAlignment="1">
      <alignment horizontal="center" vertical="center" wrapText="1"/>
    </xf>
    <xf numFmtId="0" fontId="13" fillId="0" borderId="0" xfId="0" applyFont="1" applyAlignment="1">
      <alignment vertical="center"/>
    </xf>
    <xf numFmtId="0" fontId="2" fillId="2" borderId="19" xfId="0" applyFont="1" applyFill="1" applyBorder="1" applyAlignment="1">
      <alignment vertical="center"/>
    </xf>
    <xf numFmtId="0" fontId="25" fillId="11" borderId="16" xfId="0" applyFont="1" applyFill="1" applyBorder="1" applyAlignment="1">
      <alignment vertical="top" wrapText="1"/>
    </xf>
    <xf numFmtId="0" fontId="3" fillId="10" borderId="1" xfId="0" applyFont="1" applyFill="1" applyBorder="1" applyAlignment="1">
      <alignment vertical="top"/>
    </xf>
    <xf numFmtId="0" fontId="3" fillId="10" borderId="12" xfId="0" applyFont="1" applyFill="1" applyBorder="1" applyAlignment="1">
      <alignment vertical="top"/>
    </xf>
    <xf numFmtId="0" fontId="16" fillId="10" borderId="19" xfId="0" applyFont="1" applyFill="1" applyBorder="1" applyAlignment="1">
      <alignment vertical="center"/>
    </xf>
    <xf numFmtId="0" fontId="16" fillId="10" borderId="29" xfId="0" applyFont="1" applyFill="1" applyBorder="1" applyAlignment="1">
      <alignment vertical="center"/>
    </xf>
    <xf numFmtId="0" fontId="3" fillId="7" borderId="15" xfId="0" applyFont="1" applyFill="1" applyBorder="1" applyAlignment="1">
      <alignment vertical="center"/>
    </xf>
    <xf numFmtId="0" fontId="3" fillId="7" borderId="26" xfId="0" applyFont="1" applyFill="1" applyBorder="1" applyAlignment="1">
      <alignment vertical="center"/>
    </xf>
    <xf numFmtId="0" fontId="5" fillId="7" borderId="27" xfId="0" applyFont="1" applyFill="1" applyBorder="1" applyAlignment="1">
      <alignment horizontal="right" vertical="center"/>
    </xf>
    <xf numFmtId="168" fontId="8" fillId="7" borderId="18" xfId="0" applyNumberFormat="1" applyFont="1" applyFill="1" applyBorder="1" applyAlignment="1">
      <alignment horizontal="right" vertical="center"/>
    </xf>
    <xf numFmtId="168" fontId="8" fillId="7" borderId="15" xfId="0" applyNumberFormat="1" applyFont="1" applyFill="1" applyBorder="1" applyAlignment="1">
      <alignment horizontal="right" vertical="center"/>
    </xf>
    <xf numFmtId="0" fontId="3" fillId="7" borderId="27" xfId="0" applyFont="1" applyFill="1" applyBorder="1" applyAlignment="1">
      <alignment vertical="center"/>
    </xf>
    <xf numFmtId="0" fontId="3" fillId="7" borderId="18" xfId="0" applyFont="1" applyFill="1" applyBorder="1" applyAlignment="1">
      <alignment vertical="center"/>
    </xf>
    <xf numFmtId="0" fontId="3" fillId="7" borderId="1" xfId="0" applyFont="1" applyFill="1" applyBorder="1" applyAlignment="1">
      <alignment vertical="center"/>
    </xf>
    <xf numFmtId="0" fontId="5" fillId="7" borderId="12" xfId="0" applyFont="1" applyFill="1" applyBorder="1" applyAlignment="1">
      <alignment horizontal="right" vertical="center"/>
    </xf>
    <xf numFmtId="168" fontId="8" fillId="7" borderId="13" xfId="0" applyNumberFormat="1" applyFont="1" applyFill="1" applyBorder="1" applyAlignment="1">
      <alignment horizontal="right" vertical="center"/>
    </xf>
    <xf numFmtId="0" fontId="16" fillId="10" borderId="26" xfId="0" applyFont="1" applyFill="1" applyBorder="1" applyAlignment="1">
      <alignment vertical="center"/>
    </xf>
    <xf numFmtId="0" fontId="16" fillId="10" borderId="27" xfId="0" applyFont="1" applyFill="1" applyBorder="1" applyAlignment="1">
      <alignment vertical="center"/>
    </xf>
    <xf numFmtId="0" fontId="3" fillId="10" borderId="1" xfId="0" applyFont="1" applyFill="1" applyBorder="1" applyAlignment="1">
      <alignment vertical="center"/>
    </xf>
    <xf numFmtId="0" fontId="3" fillId="10" borderId="12" xfId="0" applyFont="1" applyFill="1" applyBorder="1" applyAlignment="1">
      <alignment vertical="center"/>
    </xf>
    <xf numFmtId="0" fontId="0" fillId="7" borderId="16" xfId="0" applyFill="1" applyBorder="1"/>
    <xf numFmtId="0" fontId="0" fillId="7" borderId="16" xfId="0" applyFill="1" applyBorder="1" applyAlignment="1">
      <alignment vertical="center"/>
    </xf>
    <xf numFmtId="0" fontId="0" fillId="0" borderId="0" xfId="0" applyAlignment="1">
      <alignment horizontal="center" vertical="top" wrapText="1"/>
    </xf>
    <xf numFmtId="0" fontId="24" fillId="0" borderId="0" xfId="0" applyFont="1" applyAlignment="1">
      <alignment vertical="top" wrapText="1"/>
    </xf>
    <xf numFmtId="0" fontId="22" fillId="0" borderId="19" xfId="0" applyFont="1" applyBorder="1"/>
    <xf numFmtId="169" fontId="0" fillId="0" borderId="16" xfId="0" applyNumberFormat="1" applyBorder="1"/>
    <xf numFmtId="169" fontId="0" fillId="7" borderId="16" xfId="0" applyNumberFormat="1" applyFill="1" applyBorder="1" applyAlignment="1">
      <alignment vertical="center"/>
    </xf>
    <xf numFmtId="169" fontId="0" fillId="0" borderId="0" xfId="0" applyNumberFormat="1" applyAlignment="1">
      <alignment vertical="center"/>
    </xf>
    <xf numFmtId="169" fontId="0" fillId="0" borderId="43" xfId="0" applyNumberFormat="1" applyBorder="1" applyAlignment="1">
      <alignment vertical="center"/>
    </xf>
    <xf numFmtId="170" fontId="0" fillId="0" borderId="16" xfId="0" applyNumberFormat="1" applyBorder="1"/>
    <xf numFmtId="170" fontId="0" fillId="7" borderId="16" xfId="0" applyNumberFormat="1" applyFill="1" applyBorder="1" applyAlignment="1">
      <alignment vertical="center"/>
    </xf>
    <xf numFmtId="170" fontId="0" fillId="0" borderId="0" xfId="0" applyNumberFormat="1" applyAlignment="1">
      <alignment vertical="center"/>
    </xf>
    <xf numFmtId="170" fontId="0" fillId="0" borderId="43" xfId="0" applyNumberFormat="1" applyBorder="1" applyAlignment="1">
      <alignment vertical="center"/>
    </xf>
    <xf numFmtId="0" fontId="25" fillId="11" borderId="16" xfId="0" applyFont="1" applyFill="1" applyBorder="1" applyAlignment="1">
      <alignment horizontal="left" vertical="top" wrapText="1"/>
    </xf>
    <xf numFmtId="0" fontId="33" fillId="7" borderId="31" xfId="0" applyFont="1" applyFill="1" applyBorder="1" applyAlignment="1">
      <alignment horizontal="center" vertical="center" wrapText="1"/>
    </xf>
    <xf numFmtId="169" fontId="0" fillId="8" borderId="16" xfId="0" applyNumberFormat="1" applyFill="1" applyBorder="1" applyAlignment="1">
      <alignment vertical="top" wrapText="1"/>
    </xf>
    <xf numFmtId="0" fontId="0" fillId="0" borderId="0" xfId="0" applyAlignment="1">
      <alignment horizontal="left" vertical="center" wrapText="1"/>
    </xf>
    <xf numFmtId="0" fontId="0" fillId="0" borderId="0" xfId="0" applyAlignment="1">
      <alignment horizontal="right" vertical="center"/>
    </xf>
    <xf numFmtId="168" fontId="0" fillId="0" borderId="0" xfId="0" applyNumberFormat="1" applyAlignment="1">
      <alignment horizontal="center" vertical="center"/>
    </xf>
    <xf numFmtId="0" fontId="0" fillId="0" borderId="1" xfId="0" applyBorder="1" applyAlignment="1">
      <alignment horizontal="right" vertical="center"/>
    </xf>
    <xf numFmtId="0" fontId="8" fillId="0" borderId="0" xfId="0" applyFont="1" applyAlignment="1">
      <alignment horizontal="right" vertical="center" wrapText="1"/>
    </xf>
    <xf numFmtId="0" fontId="8" fillId="0" borderId="0" xfId="0" quotePrefix="1" applyFont="1" applyAlignment="1">
      <alignment horizontal="right" vertical="center" wrapText="1"/>
    </xf>
    <xf numFmtId="0" fontId="0" fillId="0" borderId="0" xfId="0" applyAlignment="1">
      <alignment horizontal="left" vertical="top" wrapText="1"/>
    </xf>
    <xf numFmtId="0" fontId="33" fillId="7" borderId="13" xfId="0" applyFont="1" applyFill="1" applyBorder="1" applyAlignment="1">
      <alignment horizontal="center" vertical="center" wrapText="1"/>
    </xf>
    <xf numFmtId="168" fontId="3" fillId="4" borderId="16" xfId="0" applyNumberFormat="1" applyFont="1" applyFill="1" applyBorder="1" applyAlignment="1">
      <alignment horizontal="right" vertical="center"/>
    </xf>
    <xf numFmtId="0" fontId="0" fillId="0" borderId="28" xfId="0" applyBorder="1" applyAlignment="1">
      <alignment vertical="top" wrapText="1"/>
    </xf>
    <xf numFmtId="0" fontId="0" fillId="0" borderId="19" xfId="0" applyBorder="1" applyAlignment="1">
      <alignment vertical="top" wrapText="1"/>
    </xf>
    <xf numFmtId="0" fontId="0" fillId="0" borderId="30" xfId="0" applyBorder="1" applyAlignment="1">
      <alignment vertical="top"/>
    </xf>
    <xf numFmtId="0" fontId="1" fillId="0" borderId="30" xfId="0" applyFont="1" applyBorder="1" applyAlignment="1">
      <alignment vertical="center"/>
    </xf>
    <xf numFmtId="0" fontId="23" fillId="0" borderId="0" xfId="0" applyFont="1" applyAlignment="1">
      <alignment vertical="center"/>
    </xf>
    <xf numFmtId="0" fontId="29" fillId="0" borderId="30" xfId="0" applyFont="1" applyBorder="1" applyAlignment="1">
      <alignment vertical="top"/>
    </xf>
    <xf numFmtId="0" fontId="25" fillId="0" borderId="0" xfId="0" applyFont="1" applyAlignment="1">
      <alignment horizontal="left" vertical="center"/>
    </xf>
    <xf numFmtId="0" fontId="27" fillId="0" borderId="0" xfId="2" applyFill="1" applyBorder="1" applyAlignment="1" applyProtection="1">
      <alignment vertical="center"/>
    </xf>
    <xf numFmtId="171" fontId="8" fillId="4" borderId="16" xfId="0" applyNumberFormat="1" applyFont="1" applyFill="1" applyBorder="1" applyAlignment="1" applyProtection="1">
      <alignment vertical="top" wrapText="1"/>
      <protection locked="0"/>
    </xf>
    <xf numFmtId="0" fontId="2"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wrapText="1"/>
    </xf>
    <xf numFmtId="0" fontId="13" fillId="0" borderId="0" xfId="0" applyFont="1" applyAlignment="1">
      <alignment vertical="center" wrapText="1"/>
    </xf>
    <xf numFmtId="0" fontId="0" fillId="0" borderId="0" xfId="0" applyAlignment="1">
      <alignment horizontal="left"/>
    </xf>
    <xf numFmtId="0" fontId="3" fillId="0" borderId="0" xfId="0" applyFont="1" applyAlignment="1">
      <alignment horizontal="left"/>
    </xf>
    <xf numFmtId="0" fontId="0" fillId="0" borderId="0" xfId="0" applyAlignment="1">
      <alignment vertical="center" wrapText="1"/>
    </xf>
    <xf numFmtId="0" fontId="19" fillId="0" borderId="0" xfId="0" applyFont="1" applyAlignment="1">
      <alignment horizontal="left"/>
    </xf>
    <xf numFmtId="0" fontId="0" fillId="0" borderId="0" xfId="0" applyAlignment="1">
      <alignment horizontal="left" vertical="top" wrapText="1"/>
    </xf>
    <xf numFmtId="0" fontId="8" fillId="0" borderId="0" xfId="0" applyFont="1" applyAlignment="1">
      <alignment horizontal="left" vertical="center" wrapText="1"/>
    </xf>
    <xf numFmtId="0" fontId="16" fillId="10" borderId="28" xfId="0" applyFont="1" applyFill="1" applyBorder="1" applyAlignment="1">
      <alignment horizontal="left" vertical="center"/>
    </xf>
    <xf numFmtId="0" fontId="16" fillId="10" borderId="19" xfId="0" applyFont="1" applyFill="1" applyBorder="1" applyAlignment="1">
      <alignment horizontal="left" vertical="center"/>
    </xf>
    <xf numFmtId="0" fontId="3" fillId="5" borderId="2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3" fillId="6" borderId="15" xfId="0" applyFont="1" applyFill="1" applyBorder="1" applyAlignment="1">
      <alignment horizontal="right" vertical="center"/>
    </xf>
    <xf numFmtId="0" fontId="3" fillId="6" borderId="26" xfId="0" applyFont="1" applyFill="1" applyBorder="1" applyAlignment="1">
      <alignment horizontal="right" vertical="center"/>
    </xf>
    <xf numFmtId="0" fontId="3" fillId="6" borderId="27" xfId="0" applyFont="1" applyFill="1" applyBorder="1" applyAlignment="1">
      <alignment horizontal="right" vertical="center"/>
    </xf>
    <xf numFmtId="0" fontId="3" fillId="5" borderId="15" xfId="0" applyFont="1" applyFill="1" applyBorder="1" applyAlignment="1">
      <alignment horizontal="right" vertical="center"/>
    </xf>
    <xf numFmtId="0" fontId="3" fillId="5" borderId="26" xfId="0" applyFont="1" applyFill="1" applyBorder="1" applyAlignment="1">
      <alignment horizontal="right" vertical="center"/>
    </xf>
    <xf numFmtId="0" fontId="3" fillId="5" borderId="27" xfId="0" applyFont="1" applyFill="1" applyBorder="1" applyAlignment="1">
      <alignment horizontal="right" vertical="center"/>
    </xf>
    <xf numFmtId="0" fontId="28" fillId="7" borderId="40" xfId="0" applyFont="1" applyFill="1" applyBorder="1" applyAlignment="1">
      <alignment horizontal="center" vertical="center" wrapText="1"/>
    </xf>
    <xf numFmtId="0" fontId="28" fillId="7" borderId="41"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1" fillId="7" borderId="28" xfId="0" applyFont="1" applyFill="1" applyBorder="1" applyAlignment="1">
      <alignment horizontal="center" vertical="center" wrapText="1"/>
    </xf>
    <xf numFmtId="0" fontId="31" fillId="7" borderId="29" xfId="0" applyFont="1" applyFill="1" applyBorder="1" applyAlignment="1">
      <alignment horizontal="center" vertical="center" wrapText="1"/>
    </xf>
    <xf numFmtId="166" fontId="3" fillId="6" borderId="16" xfId="0" applyNumberFormat="1" applyFont="1" applyFill="1" applyBorder="1" applyAlignment="1">
      <alignment horizontal="center" vertical="center"/>
    </xf>
    <xf numFmtId="0" fontId="8" fillId="4" borderId="16" xfId="0" applyFont="1" applyFill="1" applyBorder="1" applyAlignment="1" applyProtection="1">
      <alignment horizontal="center" vertical="center" wrapText="1"/>
      <protection locked="0"/>
    </xf>
    <xf numFmtId="0" fontId="3" fillId="5" borderId="16" xfId="0" applyFont="1" applyFill="1" applyBorder="1" applyAlignment="1">
      <alignment horizontal="center" vertical="center" wrapText="1"/>
    </xf>
    <xf numFmtId="0" fontId="3" fillId="10" borderId="18" xfId="0" applyFont="1" applyFill="1" applyBorder="1" applyAlignment="1">
      <alignment horizontal="left" vertical="top"/>
    </xf>
    <xf numFmtId="0" fontId="3" fillId="10" borderId="1" xfId="0" applyFont="1" applyFill="1" applyBorder="1" applyAlignment="1">
      <alignment horizontal="left" vertical="top"/>
    </xf>
    <xf numFmtId="0" fontId="16" fillId="10" borderId="15" xfId="0" applyFont="1" applyFill="1" applyBorder="1" applyAlignment="1">
      <alignment horizontal="left" vertical="center"/>
    </xf>
    <xf numFmtId="0" fontId="16" fillId="10" borderId="26" xfId="0" applyFont="1" applyFill="1" applyBorder="1" applyAlignment="1">
      <alignment horizontal="left" vertical="center"/>
    </xf>
    <xf numFmtId="0" fontId="28" fillId="7" borderId="42" xfId="0" applyFont="1" applyFill="1" applyBorder="1" applyAlignment="1">
      <alignment horizontal="center" vertical="center" wrapText="1"/>
    </xf>
    <xf numFmtId="0" fontId="3" fillId="0" borderId="0" xfId="0" applyFont="1" applyAlignment="1">
      <alignment horizontal="right" vertical="center"/>
    </xf>
    <xf numFmtId="0" fontId="3" fillId="0" borderId="1" xfId="0" applyFont="1" applyBorder="1" applyAlignment="1">
      <alignment horizontal="left" vertical="center" wrapText="1"/>
    </xf>
    <xf numFmtId="0" fontId="3" fillId="0" borderId="30" xfId="0" applyFont="1" applyBorder="1" applyAlignment="1">
      <alignment horizontal="left" vertical="center"/>
    </xf>
    <xf numFmtId="0" fontId="3" fillId="0" borderId="0" xfId="0" applyFont="1" applyAlignment="1">
      <alignment horizontal="left" vertical="center"/>
    </xf>
    <xf numFmtId="0" fontId="2" fillId="2" borderId="28" xfId="0" applyFont="1" applyFill="1" applyBorder="1" applyAlignment="1">
      <alignment horizontal="left" vertical="center"/>
    </xf>
    <xf numFmtId="0" fontId="2" fillId="2" borderId="19" xfId="0" applyFont="1" applyFill="1" applyBorder="1" applyAlignment="1">
      <alignment horizontal="left" vertical="center"/>
    </xf>
    <xf numFmtId="0" fontId="3" fillId="10" borderId="18" xfId="0" applyFont="1" applyFill="1" applyBorder="1" applyAlignment="1">
      <alignment horizontal="left" vertical="center"/>
    </xf>
    <xf numFmtId="0" fontId="3" fillId="10" borderId="1" xfId="0" applyFont="1" applyFill="1" applyBorder="1" applyAlignment="1">
      <alignment horizontal="left" vertical="center"/>
    </xf>
    <xf numFmtId="0" fontId="0" fillId="0" borderId="32" xfId="0" applyBorder="1" applyAlignment="1">
      <alignment horizontal="left" vertical="top" wrapText="1"/>
    </xf>
    <xf numFmtId="0" fontId="0" fillId="0" borderId="0" xfId="0" applyAlignment="1">
      <alignment horizontal="left" vertical="center"/>
    </xf>
    <xf numFmtId="0" fontId="0" fillId="4" borderId="15" xfId="0"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4" borderId="32"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25" fillId="0" borderId="0" xfId="0" applyFont="1" applyAlignment="1">
      <alignment horizontal="left" vertical="center"/>
    </xf>
    <xf numFmtId="0" fontId="24" fillId="4" borderId="28" xfId="0" applyFont="1" applyFill="1" applyBorder="1" applyAlignment="1" applyProtection="1">
      <alignment horizontal="left" vertical="top" wrapText="1"/>
      <protection locked="0"/>
    </xf>
    <xf numFmtId="0" fontId="24" fillId="4" borderId="19" xfId="0" applyFont="1" applyFill="1" applyBorder="1" applyAlignment="1" applyProtection="1">
      <alignment horizontal="left" vertical="top" wrapText="1"/>
      <protection locked="0"/>
    </xf>
    <xf numFmtId="0" fontId="24" fillId="4" borderId="29" xfId="0" applyFont="1" applyFill="1" applyBorder="1" applyAlignment="1" applyProtection="1">
      <alignment horizontal="left" vertical="top" wrapText="1"/>
      <protection locked="0"/>
    </xf>
    <xf numFmtId="0" fontId="24" fillId="4" borderId="30" xfId="0" applyFont="1" applyFill="1" applyBorder="1" applyAlignment="1" applyProtection="1">
      <alignment horizontal="left" vertical="top" wrapText="1"/>
      <protection locked="0"/>
    </xf>
    <xf numFmtId="0" fontId="24" fillId="4" borderId="0" xfId="0" applyFont="1" applyFill="1" applyAlignment="1" applyProtection="1">
      <alignment horizontal="left" vertical="top" wrapText="1"/>
      <protection locked="0"/>
    </xf>
    <xf numFmtId="0" fontId="24" fillId="4" borderId="32" xfId="0" applyFont="1" applyFill="1" applyBorder="1" applyAlignment="1" applyProtection="1">
      <alignment horizontal="left" vertical="top" wrapText="1"/>
      <protection locked="0"/>
    </xf>
    <xf numFmtId="0" fontId="24" fillId="4" borderId="18" xfId="0" applyFont="1" applyFill="1" applyBorder="1" applyAlignment="1" applyProtection="1">
      <alignment horizontal="left" vertical="top" wrapText="1"/>
      <protection locked="0"/>
    </xf>
    <xf numFmtId="0" fontId="24" fillId="4" borderId="1" xfId="0" applyFont="1" applyFill="1" applyBorder="1" applyAlignment="1" applyProtection="1">
      <alignment horizontal="left" vertical="top" wrapText="1"/>
      <protection locked="0"/>
    </xf>
    <xf numFmtId="0" fontId="24" fillId="4" borderId="12" xfId="0" applyFont="1" applyFill="1" applyBorder="1" applyAlignment="1" applyProtection="1">
      <alignment horizontal="left" vertical="top" wrapText="1"/>
      <protection locked="0"/>
    </xf>
    <xf numFmtId="0" fontId="26" fillId="0" borderId="0" xfId="0" applyFont="1" applyAlignment="1">
      <alignment horizontal="left" vertical="top" wrapText="1"/>
    </xf>
    <xf numFmtId="168" fontId="8" fillId="4" borderId="33" xfId="0" applyNumberFormat="1" applyFont="1" applyFill="1" applyBorder="1" applyAlignment="1" applyProtection="1">
      <alignment horizontal="center" vertical="center"/>
      <protection locked="0"/>
    </xf>
    <xf numFmtId="168" fontId="8" fillId="4" borderId="13" xfId="0" applyNumberFormat="1" applyFont="1" applyFill="1" applyBorder="1" applyAlignment="1" applyProtection="1">
      <alignment horizontal="center" vertical="center"/>
      <protection locked="0"/>
    </xf>
    <xf numFmtId="0" fontId="3" fillId="5" borderId="15" xfId="0" applyFont="1" applyFill="1" applyBorder="1" applyAlignment="1">
      <alignment horizontal="left" vertical="center" wrapText="1"/>
    </xf>
    <xf numFmtId="0" fontId="0" fillId="0" borderId="27" xfId="0" applyBorder="1" applyAlignment="1">
      <alignment horizontal="left" vertical="center" wrapText="1"/>
    </xf>
    <xf numFmtId="11" fontId="3" fillId="0" borderId="2" xfId="0" applyNumberFormat="1" applyFont="1" applyBorder="1" applyAlignment="1">
      <alignment horizontal="center" vertical="center" wrapText="1"/>
    </xf>
    <xf numFmtId="0" fontId="0" fillId="0" borderId="4" xfId="0"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5" fillId="0" borderId="17" xfId="0" applyFont="1" applyBorder="1" applyAlignment="1">
      <alignment horizontal="left" vertical="top" wrapText="1"/>
    </xf>
    <xf numFmtId="0" fontId="0" fillId="0" borderId="27" xfId="0" applyBorder="1" applyAlignment="1">
      <alignment vertical="center" wrapText="1"/>
    </xf>
    <xf numFmtId="0" fontId="5" fillId="0" borderId="10" xfId="0" applyFont="1" applyBorder="1" applyAlignment="1">
      <alignment horizontal="center" vertical="center" wrapText="1"/>
    </xf>
    <xf numFmtId="0" fontId="0" fillId="0" borderId="38" xfId="0" applyBorder="1" applyAlignment="1">
      <alignment horizontal="center" vertical="center" wrapText="1"/>
    </xf>
    <xf numFmtId="0" fontId="0" fillId="0" borderId="29" xfId="0"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justify" vertical="top"/>
    </xf>
    <xf numFmtId="0" fontId="3" fillId="3" borderId="14"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0" fillId="0" borderId="0" xfId="0" applyAlignment="1">
      <alignment horizontal="justify" vertical="top" wrapText="1"/>
    </xf>
    <xf numFmtId="0" fontId="8" fillId="0" borderId="0" xfId="0" applyFont="1" applyAlignment="1">
      <alignment horizontal="justify" vertical="top" wrapText="1"/>
    </xf>
    <xf numFmtId="0" fontId="9" fillId="0" borderId="23" xfId="0" applyFont="1" applyBorder="1" applyAlignment="1">
      <alignment vertical="top"/>
    </xf>
    <xf numFmtId="0" fontId="9" fillId="0" borderId="1" xfId="0" applyFont="1" applyBorder="1" applyAlignment="1">
      <alignment vertical="top"/>
    </xf>
    <xf numFmtId="0" fontId="0" fillId="4" borderId="21" xfId="0" applyFill="1" applyBorder="1" applyAlignment="1" applyProtection="1">
      <alignment horizontal="left" vertical="top" wrapText="1"/>
      <protection locked="0"/>
    </xf>
    <xf numFmtId="0" fontId="0" fillId="4" borderId="19" xfId="0" applyFill="1" applyBorder="1" applyAlignment="1" applyProtection="1">
      <alignment horizontal="left" vertical="top" wrapText="1"/>
      <protection locked="0"/>
    </xf>
    <xf numFmtId="0" fontId="0" fillId="4" borderId="22"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23" xfId="0"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0" fillId="4" borderId="24" xfId="0" applyFill="1" applyBorder="1" applyAlignment="1" applyProtection="1">
      <alignment horizontal="left" vertical="top" wrapText="1"/>
      <protection locked="0"/>
    </xf>
    <xf numFmtId="0" fontId="8" fillId="4" borderId="21" xfId="0" applyFont="1" applyFill="1" applyBorder="1" applyAlignment="1" applyProtection="1">
      <alignment horizontal="left" vertical="top" wrapText="1"/>
      <protection locked="0"/>
    </xf>
    <xf numFmtId="0" fontId="8" fillId="4" borderId="19" xfId="0" applyFont="1" applyFill="1" applyBorder="1" applyAlignment="1" applyProtection="1">
      <alignment horizontal="left" vertical="top" wrapText="1"/>
      <protection locked="0"/>
    </xf>
    <xf numFmtId="0" fontId="8" fillId="4" borderId="22" xfId="0" applyFont="1" applyFill="1" applyBorder="1" applyAlignment="1" applyProtection="1">
      <alignment horizontal="left" vertical="top" wrapText="1"/>
      <protection locked="0"/>
    </xf>
    <xf numFmtId="0" fontId="8" fillId="4" borderId="5"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6" xfId="0" applyFont="1" applyFill="1" applyBorder="1" applyAlignment="1" applyProtection="1">
      <alignment horizontal="left" vertical="top" wrapText="1"/>
      <protection locked="0"/>
    </xf>
    <xf numFmtId="0" fontId="8" fillId="4" borderId="23" xfId="0" applyFont="1" applyFill="1" applyBorder="1" applyAlignment="1" applyProtection="1">
      <alignment horizontal="left" vertical="top" wrapText="1"/>
      <protection locked="0"/>
    </xf>
    <xf numFmtId="0" fontId="8" fillId="4" borderId="1" xfId="0" applyFont="1" applyFill="1" applyBorder="1" applyAlignment="1" applyProtection="1">
      <alignment horizontal="left" vertical="top" wrapText="1"/>
      <protection locked="0"/>
    </xf>
    <xf numFmtId="0" fontId="8" fillId="4" borderId="24" xfId="0" applyFont="1" applyFill="1" applyBorder="1" applyAlignment="1" applyProtection="1">
      <alignment horizontal="left" vertical="top" wrapText="1"/>
      <protection locked="0"/>
    </xf>
    <xf numFmtId="0" fontId="9" fillId="0" borderId="23" xfId="0" applyFont="1" applyBorder="1" applyAlignment="1">
      <alignment vertical="top" wrapText="1"/>
    </xf>
    <xf numFmtId="0" fontId="9" fillId="0" borderId="1" xfId="0" applyFont="1" applyBorder="1" applyAlignment="1">
      <alignment vertical="top" wrapText="1"/>
    </xf>
    <xf numFmtId="0" fontId="9" fillId="0" borderId="24" xfId="0" applyFont="1" applyBorder="1" applyAlignment="1">
      <alignment vertical="top" wrapText="1"/>
    </xf>
    <xf numFmtId="164" fontId="3" fillId="0" borderId="16" xfId="0" applyNumberFormat="1" applyFont="1" applyBorder="1" applyAlignment="1">
      <alignment horizontal="left" vertical="center"/>
    </xf>
    <xf numFmtId="0" fontId="5" fillId="0" borderId="16" xfId="0" applyFont="1" applyBorder="1" applyAlignment="1">
      <alignment horizontal="center" vertical="center" wrapText="1"/>
    </xf>
    <xf numFmtId="0" fontId="9" fillId="4" borderId="15" xfId="0" applyFont="1" applyFill="1" applyBorder="1" applyAlignment="1" applyProtection="1">
      <alignment horizontal="left" vertical="center" wrapText="1"/>
      <protection locked="0"/>
    </xf>
    <xf numFmtId="0" fontId="9" fillId="4" borderId="27" xfId="0" applyFont="1" applyFill="1" applyBorder="1" applyAlignment="1" applyProtection="1">
      <alignment horizontal="left" vertical="center" wrapText="1"/>
      <protection locked="0"/>
    </xf>
    <xf numFmtId="0" fontId="3" fillId="2" borderId="15" xfId="0" applyFont="1" applyFill="1" applyBorder="1" applyAlignment="1">
      <alignment horizontal="left" vertical="center" wrapText="1"/>
    </xf>
    <xf numFmtId="0" fontId="0" fillId="2" borderId="27" xfId="0" applyFill="1" applyBorder="1" applyAlignment="1">
      <alignment horizontal="left" vertical="center" wrapText="1"/>
    </xf>
    <xf numFmtId="0" fontId="3" fillId="0" borderId="20" xfId="0" applyFont="1" applyBorder="1" applyAlignment="1">
      <alignment horizontal="center" vertical="center" wrapText="1"/>
    </xf>
    <xf numFmtId="0" fontId="3" fillId="2" borderId="27" xfId="0" applyFont="1" applyFill="1" applyBorder="1" applyAlignment="1">
      <alignment horizontal="left" vertical="center" wrapText="1"/>
    </xf>
    <xf numFmtId="0" fontId="8" fillId="0" borderId="0" xfId="0" applyFont="1" applyAlignment="1">
      <alignment horizontal="left" vertical="top" wrapText="1"/>
    </xf>
    <xf numFmtId="0" fontId="2" fillId="2" borderId="0" xfId="0" applyFont="1" applyFill="1" applyAlignment="1">
      <alignment horizontal="left" vertical="top"/>
    </xf>
    <xf numFmtId="0" fontId="0" fillId="0" borderId="0" xfId="0" applyAlignment="1">
      <alignment horizontal="left" vertical="top"/>
    </xf>
    <xf numFmtId="0" fontId="0" fillId="4" borderId="1" xfId="0" applyFill="1" applyBorder="1" applyAlignment="1" applyProtection="1">
      <alignment horizontal="left" vertical="top"/>
      <protection locked="0"/>
    </xf>
    <xf numFmtId="0" fontId="0" fillId="4" borderId="28" xfId="0" applyFill="1" applyBorder="1" applyAlignment="1" applyProtection="1">
      <alignment horizontal="left" vertical="top" wrapText="1"/>
      <protection locked="0"/>
    </xf>
    <xf numFmtId="0" fontId="0" fillId="4" borderId="29" xfId="0" applyFill="1" applyBorder="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17" fontId="0" fillId="4" borderId="15" xfId="0" applyNumberFormat="1" applyFill="1" applyBorder="1" applyAlignment="1" applyProtection="1">
      <alignment horizontal="center" vertical="top"/>
      <protection locked="0"/>
    </xf>
    <xf numFmtId="17" fontId="0" fillId="4" borderId="26" xfId="0" applyNumberFormat="1" applyFill="1" applyBorder="1" applyAlignment="1" applyProtection="1">
      <alignment horizontal="center" vertical="top"/>
      <protection locked="0"/>
    </xf>
    <xf numFmtId="17" fontId="0" fillId="4" borderId="27" xfId="0" applyNumberFormat="1" applyFill="1" applyBorder="1" applyAlignment="1" applyProtection="1">
      <alignment horizontal="center" vertical="top"/>
      <protection locked="0"/>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3" fillId="3" borderId="14" xfId="0" applyFont="1" applyFill="1" applyBorder="1" applyAlignment="1">
      <alignment vertical="top" wrapText="1"/>
    </xf>
    <xf numFmtId="0" fontId="3" fillId="3" borderId="11" xfId="0" applyFont="1" applyFill="1" applyBorder="1" applyAlignment="1">
      <alignment vertical="top" wrapText="1"/>
    </xf>
    <xf numFmtId="0" fontId="3" fillId="3" borderId="17" xfId="0" applyFont="1" applyFill="1" applyBorder="1" applyAlignment="1">
      <alignment vertical="top" wrapText="1"/>
    </xf>
    <xf numFmtId="0" fontId="0" fillId="4" borderId="33" xfId="0" applyNumberFormat="1" applyFont="1" applyFill="1" applyBorder="1" applyAlignment="1" applyProtection="1">
      <alignment horizontal="right" vertical="top" wrapText="1"/>
      <protection locked="0"/>
    </xf>
    <xf numFmtId="0" fontId="8" fillId="4" borderId="33" xfId="0" applyFont="1" applyFill="1" applyBorder="1" applyAlignment="1" applyProtection="1">
      <alignment vertical="top" wrapText="1"/>
      <protection locked="0"/>
    </xf>
    <xf numFmtId="0" fontId="8" fillId="4" borderId="33" xfId="0" applyNumberFormat="1" applyFont="1" applyFill="1" applyBorder="1" applyAlignment="1" applyProtection="1">
      <alignment horizontal="left" vertical="top" wrapText="1"/>
      <protection locked="0"/>
    </xf>
    <xf numFmtId="171" fontId="8" fillId="4" borderId="33" xfId="0" applyNumberFormat="1" applyFont="1" applyFill="1" applyBorder="1" applyAlignment="1" applyProtection="1">
      <alignment vertical="top" wrapText="1"/>
      <protection locked="0"/>
    </xf>
    <xf numFmtId="168" fontId="8" fillId="4" borderId="33" xfId="0" applyNumberFormat="1" applyFont="1" applyFill="1" applyBorder="1" applyAlignment="1" applyProtection="1">
      <alignment horizontal="right" vertical="top" wrapText="1"/>
      <protection locked="0"/>
    </xf>
    <xf numFmtId="166" fontId="8" fillId="4" borderId="33" xfId="0" applyNumberFormat="1" applyFont="1" applyFill="1" applyBorder="1" applyAlignment="1" applyProtection="1">
      <alignment horizontal="left" vertical="top" wrapText="1"/>
      <protection locked="0"/>
    </xf>
    <xf numFmtId="166" fontId="8" fillId="9" borderId="33" xfId="0" applyNumberFormat="1" applyFont="1" applyFill="1" applyBorder="1" applyAlignment="1" applyProtection="1">
      <alignment horizontal="left" vertical="top" wrapText="1"/>
      <protection locked="0"/>
    </xf>
    <xf numFmtId="0" fontId="8" fillId="4" borderId="28" xfId="0" applyFont="1" applyFill="1" applyBorder="1" applyAlignment="1" applyProtection="1">
      <alignment vertical="top" wrapText="1"/>
      <protection locked="0"/>
    </xf>
    <xf numFmtId="0" fontId="25" fillId="8" borderId="33" xfId="0" applyNumberFormat="1" applyFont="1" applyFill="1" applyBorder="1" applyAlignment="1" applyProtection="1">
      <alignment vertical="top" wrapText="1"/>
    </xf>
    <xf numFmtId="169" fontId="0" fillId="8" borderId="33" xfId="0" applyNumberFormat="1" applyFill="1" applyBorder="1" applyAlignment="1" applyProtection="1">
      <alignment vertical="top" wrapText="1"/>
    </xf>
  </cellXfs>
  <cellStyles count="3">
    <cellStyle name="Currency" xfId="1" builtinId="4"/>
    <cellStyle name="Hyperlink" xfId="2" builtinId="8"/>
    <cellStyle name="Normal" xfId="0" builtinId="0"/>
  </cellStyles>
  <dxfs count="48">
    <dxf>
      <fill>
        <patternFill>
          <bgColor rgb="FFCCFFFF"/>
        </patternFill>
      </fill>
    </dxf>
    <dxf>
      <fill>
        <patternFill>
          <bgColor rgb="FFCCFFFF"/>
        </patternFill>
      </fill>
    </dxf>
    <dxf>
      <font>
        <b/>
        <i/>
        <color theme="1" tint="0.499984740745262"/>
      </font>
    </dxf>
    <dxf>
      <fill>
        <patternFill>
          <bgColor theme="1" tint="0.499984740745262"/>
        </patternFill>
      </fill>
    </dxf>
    <dxf>
      <fill>
        <patternFill>
          <bgColor theme="1" tint="0.499984740745262"/>
        </patternFill>
      </fill>
    </dxf>
    <dxf>
      <fill>
        <patternFill>
          <bgColor theme="1" tint="0.499984740745262"/>
        </patternFill>
      </fill>
    </dxf>
    <dxf>
      <font>
        <b/>
        <i/>
        <strike val="0"/>
        <color theme="1" tint="0.499984740745262"/>
      </font>
      <fill>
        <patternFill patternType="solid">
          <bgColor rgb="FF47FFFF"/>
        </patternFill>
      </fill>
    </dxf>
    <dxf>
      <font>
        <b/>
        <i/>
        <color theme="1" tint="0.499984740745262"/>
      </font>
    </dxf>
    <dxf>
      <font>
        <b/>
        <i/>
        <color theme="1" tint="0.499984740745262"/>
      </font>
    </dxf>
    <dxf>
      <font>
        <b val="0"/>
        <i/>
        <color rgb="FFFF0000"/>
      </font>
    </dxf>
    <dxf>
      <numFmt numFmtId="169" formatCode="#,##0.0;\(#,##0.0\);&quot;-&quot;"/>
      <fill>
        <patternFill patternType="solid">
          <fgColor indexed="64"/>
          <bgColor theme="2" tint="-9.9978637043366805E-2"/>
        </patternFill>
      </fill>
      <alignment vertical="top" textRotation="0" wrapText="1" indent="0" justifyLastLine="0" shrinkToFit="0" readingOrder="0"/>
      <protection locked="1" hidden="0"/>
    </dxf>
    <dxf>
      <font>
        <b/>
        <strike val="0"/>
        <outline val="0"/>
        <shadow val="0"/>
        <u val="none"/>
        <vertAlign val="baseline"/>
        <sz val="11"/>
        <color rgb="FFFF0000"/>
        <name val="Calibri"/>
        <family val="2"/>
        <scheme val="minor"/>
      </font>
      <numFmt numFmtId="0" formatCode="General"/>
      <fill>
        <patternFill patternType="solid">
          <fgColor indexed="64"/>
          <bgColor rgb="FFD0CECE"/>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168" formatCode="_ &quot;$&quot;* #,##0.00;[Red]_ \-&quot;$&quot;* #,##0.00;&quot;-&quot;"/>
      <fill>
        <patternFill patternType="solid">
          <fgColor indexed="64"/>
          <bgColor rgb="FFCCFFFF"/>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71" formatCode="dd\ mmm\ yy"/>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color theme="1"/>
        <name val="Calibri"/>
        <family val="2"/>
      </font>
      <numFmt numFmtId="0" formatCode="Genera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thin">
          <color indexed="64"/>
        </left>
        <right style="thin">
          <color indexed="64"/>
        </right>
        <top style="thin">
          <color indexed="64"/>
        </top>
        <bottom style="thin">
          <color indexed="64"/>
        </bottom>
      </border>
    </dxf>
    <dxf>
      <alignment vertical="top" textRotation="0" wrapText="1" indent="0" justifyLastLine="0" shrinkToFit="0" readingOrder="0"/>
      <protection locked="1" hidden="0"/>
    </dxf>
    <dxf>
      <font>
        <b/>
        <i val="0"/>
        <strike val="0"/>
        <condense val="0"/>
        <extend val="0"/>
        <outline val="0"/>
        <shadow val="0"/>
        <u val="none"/>
        <vertAlign val="baseline"/>
        <sz val="11"/>
        <color rgb="FFFF0000"/>
        <name val="Calibri"/>
        <family val="2"/>
        <scheme val="minor"/>
      </font>
      <fill>
        <patternFill patternType="solid">
          <fgColor indexed="64"/>
          <bgColor rgb="FFF1A74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numFmt numFmtId="169" formatCode="#,##0.0;\(#,##0.0\);&quot;-&quot;"/>
      <fill>
        <patternFill patternType="solid">
          <fgColor indexed="64"/>
          <bgColor theme="2" tint="-9.9978637043366805E-2"/>
        </patternFill>
      </fill>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rgb="FFFF0000"/>
        <name val="Calibri"/>
        <family val="2"/>
        <scheme val="minor"/>
      </font>
      <numFmt numFmtId="0" formatCode="General"/>
      <fill>
        <patternFill patternType="solid">
          <fgColor indexed="64"/>
          <bgColor theme="2" tint="-9.9978637043366805E-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theme="1" tint="0.49998474074526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6" formatCode="&quot;$&quot;#,##0.00"/>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8" formatCode="_ &quot;$&quot;* #,##0.00;[Red]_ \-&quot;$&quot;* #,##0.00;&quot;-&quot;"/>
      <fill>
        <patternFill patternType="solid">
          <fgColor indexed="64"/>
          <bgColor rgb="FFCCFFFF"/>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71" formatCode="dd\ mmm\ yy"/>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rgb="FFCCFFFF"/>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CCFFFF"/>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color theme="1"/>
        <name val="Calibri"/>
        <family val="2"/>
      </font>
      <numFmt numFmtId="0" formatCode="General"/>
      <alignment horizontal="right" vertical="top" textRotation="0" wrapText="1" indent="0" justifyLastLine="0" shrinkToFit="0" readingOrder="0"/>
      <border diagonalUp="0" diagonalDown="0" outline="0">
        <right style="thin">
          <color indexed="64"/>
        </right>
      </border>
      <protection locked="0" hidden="0"/>
    </dxf>
    <dxf>
      <border outline="0">
        <left style="thin">
          <color indexed="64"/>
        </left>
        <right style="thin">
          <color indexed="64"/>
        </right>
        <top style="thin">
          <color indexed="64"/>
        </top>
        <bottom style="thin">
          <color indexed="64"/>
        </bottom>
      </border>
    </dxf>
    <dxf>
      <alignment vertical="top" textRotation="0" wrapText="1" indent="0" justifyLastLine="0" shrinkToFit="0" readingOrder="0"/>
      <protection locked="1" hidden="0"/>
    </dxf>
    <dxf>
      <font>
        <b/>
        <i val="0"/>
        <strike val="0"/>
        <condense val="0"/>
        <extend val="0"/>
        <outline val="0"/>
        <shadow val="0"/>
        <u val="none"/>
        <vertAlign val="baseline"/>
        <sz val="11"/>
        <color rgb="FFFF0000"/>
        <name val="Calibri"/>
        <family val="2"/>
        <scheme val="minor"/>
      </font>
      <fill>
        <patternFill patternType="solid">
          <fgColor indexed="64"/>
          <bgColor rgb="FFF1A74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CCFFFF"/>
      <color rgb="FFF1A74D"/>
      <color rgb="FFD0CECE"/>
      <color rgb="FF47FFFF"/>
      <color rgb="FF81FFFF"/>
      <color rgb="FFED911D"/>
      <color rgb="FFED7D31"/>
      <color rgb="FF00CCFF"/>
      <color rgb="FFF79646"/>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3D7B6A-2ADD-4655-97C6-D403FE3F5335}" name="AnnexA1" displayName="AnnexA1" ref="A20:P31" totalsRowShown="0" headerRowDxfId="47" dataDxfId="46" tableBorderDxfId="45">
  <autoFilter ref="A20:P31" xr:uid="{AB3D7B6A-2ADD-4655-97C6-D403FE3F5335}"/>
  <tableColumns count="16">
    <tableColumn id="12" xr3:uid="{5CD0B303-2363-4F25-8F54-C3C2DB6AE4F1}" name="S/N" dataDxfId="44">
      <calculatedColumnFormula>IF(AnnexA1[[#This Row],[Donor''s Name]]=AnnexA1[[#This Row],[Donor Type ]],"",ROW(AnnexA1[[#This Row],[Donor''s Name]])-ROW(AnnexA1[[#Headers],[S/N]]))</calculatedColumnFormula>
    </tableColumn>
    <tableColumn id="1" xr3:uid="{6E860C31-4131-4C4B-82D8-3E3C3B330B4D}" name="Donor's Name" dataDxfId="43"/>
    <tableColumn id="3" xr3:uid="{EC080CBA-84D7-4D95-8E6D-E27ACF676644}" name="Donor Type " dataDxfId="42">
      <calculatedColumnFormula>"_pls_select"</calculatedColumnFormula>
    </tableColumn>
    <tableColumn id="2" xr3:uid="{715F6570-701D-4E82-9FA8-1FA6371DF0BD}" name="For Donor Type _x000a_Corporate/Foundation only, UEN in full (max 10 char)" dataDxfId="41"/>
    <tableColumn id="4" xr3:uid="{14F4282E-C238-429C-B035-D51DE50F7BDD}" name="Donor Profile" dataDxfId="40">
      <calculatedColumnFormula>"_pls_select"</calculatedColumnFormula>
    </tableColumn>
    <tableColumn id="5" xr3:uid="{DF69A011-376F-4EA7-9440-36D169E35B5E}" name="TDR _x000a_issued" dataDxfId="39">
      <calculatedColumnFormula>"_pls_select"</calculatedColumnFormula>
    </tableColumn>
    <tableColumn id="6" xr3:uid="{5FD8F835-914F-41D9-9810-51A6DB61EA93}" name="Date Received _x000a_into Bank Acct" dataDxfId="38"/>
    <tableColumn id="7" xr3:uid="{91F80C3D-DF44-44CE-8B01-58C2D865B471}" name="Amount (S$)" dataDxfId="37"/>
    <tableColumn id="11" xr3:uid="{B1086792-8B4F-427A-813E-A00E6C9937CB}" name="Mode of _x000a_Donation" dataDxfId="36">
      <calculatedColumnFormula>"_pls_select"</calculatedColumnFormula>
    </tableColumn>
    <tableColumn id="13" xr3:uid="{0EA10BE5-430D-436C-869C-0AB3847188E0}" name="Other Modes of _x000a_Donation, pls specify" dataDxfId="35"/>
    <tableColumn id="8" xr3:uid="{A93E3229-E575-40F1-A104-D71A6FA8A0E7}" name="Related Party (RP) Declaration _x000a_(refer to Annex D, Clause 12)" dataDxfId="34">
      <calculatedColumnFormula>"_pls_select"</calculatedColumnFormula>
    </tableColumn>
    <tableColumn id="14" xr3:uid="{6A3FB3A1-5BB3-4315-9D13-A8AF030A7F98}" name="RP declaration details" dataDxfId="33"/>
    <tableColumn id="15" xr3:uid="{FFBD1857-C8A6-4F07-88C9-8506E7F0622E}" name="New / Repeated _x000a_(see pt 5. above)" dataDxfId="32">
      <calculatedColumnFormula>"_pls_select"</calculatedColumnFormula>
    </tableColumn>
    <tableColumn id="9" xr3:uid="{F2408FB7-2583-45CB-93B2-152317AF33EE}" name="Other Remarks _x000a_(if any)" dataDxfId="31"/>
    <tableColumn id="10" xr3:uid="{325A4187-5835-4300-BB16-C9F372024B65}" name="Validation Checks" dataDxfId="30">
      <calculatedColumnFormula>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calculatedColumnFormula>
    </tableColumn>
    <tableColumn id="16" xr3:uid="{E1719983-0BFF-4202-91CA-C1200C533530}" name="Donor count" dataDxfId="29">
      <calculatedColumnFormula>IF(AnnexA1[[#This Row],[Donor''s Name]]="","",1/COUNTIFS(B:B,AnnexA1[[#This Row],[Donor''s Name]]))</calculatedColumnFormula>
    </tableColumn>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665F4C-4B93-4F85-92B7-3AD4C9462E98}" name="AnnexA2" displayName="AnnexA2" ref="A38:P48" totalsRowShown="0" headerRowDxfId="28" dataDxfId="27" tableBorderDxfId="26">
  <autoFilter ref="A38:P48" xr:uid="{03665F4C-4B93-4F85-92B7-3AD4C9462E98}"/>
  <tableColumns count="16">
    <tableColumn id="12" xr3:uid="{882A0F0E-A97D-4C77-B685-FA714A089F12}" name="S/N" dataDxfId="25">
      <calculatedColumnFormula>IF(AnnexA2[[#This Row],[Donor''s Name]]=AnnexA2[[#This Row],[Donor Type ]],"",ROW(AnnexA2[[#This Row],[Donor''s Name]])-ROW(AnnexA2[[#Headers],[S/N]]))</calculatedColumnFormula>
    </tableColumn>
    <tableColumn id="1" xr3:uid="{F8202A60-B88C-49B2-96EA-59D8C3E6F6C6}" name="Donor's Name" dataDxfId="24"/>
    <tableColumn id="3" xr3:uid="{D1089D36-C74F-42FF-A275-41FBFE7394EE}" name="Donor Type " dataDxfId="23">
      <calculatedColumnFormula>"_pls_select"</calculatedColumnFormula>
    </tableColumn>
    <tableColumn id="2" xr3:uid="{9F70CBDB-AAE3-448C-A979-E7215BCC3C23}" name="For Donor Type _x000a_Corporate/Foundation only, UEN in full (max 10 char)" dataDxfId="22"/>
    <tableColumn id="4" xr3:uid="{34E204C2-10A1-404B-AB5E-F68971235C5E}" name="Donor Profile" dataDxfId="21">
      <calculatedColumnFormula>"_pls_select"</calculatedColumnFormula>
    </tableColumn>
    <tableColumn id="5" xr3:uid="{7B69A646-6FFF-4C08-A0AB-7432A869F3F7}" name="TDR _x000a_issued" dataDxfId="20">
      <calculatedColumnFormula>"_pls_select"</calculatedColumnFormula>
    </tableColumn>
    <tableColumn id="6" xr3:uid="{0EEBC765-D366-4B61-BFF1-2A0422640E71}" name="Date Received _x000a_into Bank Acct" dataDxfId="19"/>
    <tableColumn id="7" xr3:uid="{177228EE-6765-45C3-A32A-3B053B55C10B}" name="Amount (S$)" dataDxfId="18"/>
    <tableColumn id="11" xr3:uid="{1C508E1A-CA79-41FC-8DE8-F713CA5194F8}" name="Mode of _x000a_Donation" dataDxfId="17">
      <calculatedColumnFormula>"_pls_select"</calculatedColumnFormula>
    </tableColumn>
    <tableColumn id="13" xr3:uid="{2751F125-580E-4DD9-98EC-9AD80097CE89}" name="Other Modes of _x000a_Donation, pls specify" dataDxfId="16"/>
    <tableColumn id="8" xr3:uid="{31A97554-4B81-42D0-BB6F-4D2F8149B8B7}" name="Related Party (RP) Declaration _x000a_(refer to Annex D, Clause 12)" dataDxfId="15">
      <calculatedColumnFormula>"_pls_select"</calculatedColumnFormula>
    </tableColumn>
    <tableColumn id="14" xr3:uid="{4B92DA35-5B54-4C8C-A6BD-632DB2E46031}" name="RP declaration details" dataDxfId="14"/>
    <tableColumn id="9" xr3:uid="{1CF7DAB0-98A0-4138-8044-144FF9EBD45F}" name="New / Repeated _x000a_(see pt 5. above)" dataDxfId="13"/>
    <tableColumn id="10" xr3:uid="{7A08A0D4-0094-41BC-A370-7F7179560354}" name="Other Remarks _x000a_(if any)" dataDxfId="12"/>
    <tableColumn id="15" xr3:uid="{1524FDE0-4545-4B1D-AAC7-1F8C31BEE9A4}" name="Validation Checks" dataDxfId="11">
      <calculatedColumnFormula>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calculatedColumnFormula>
    </tableColumn>
    <tableColumn id="16" xr3:uid="{157FDCDB-95F3-46FD-8889-3A2C889AC215}" name="Donor count" dataDxfId="10">
      <calculatedColumnFormula>IF(AnnexA2[[#This Row],[Donor''s Name]]="","",1/COUNTIFS(B:B,AnnexA2[[#This Row],[Donor''s Name]]))</calculatedColumnFormula>
    </tableColumn>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isca.org.sg/membership/member-services/member-directory"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K31"/>
  <sheetViews>
    <sheetView showGridLines="0" view="pageBreakPreview" zoomScale="85" zoomScaleNormal="100" zoomScaleSheetLayoutView="85" zoomScalePageLayoutView="70" workbookViewId="0">
      <selection activeCell="D3" sqref="D3"/>
    </sheetView>
  </sheetViews>
  <sheetFormatPr defaultColWidth="8.81640625" defaultRowHeight="14.5" x14ac:dyDescent="0.35"/>
  <cols>
    <col min="1" max="1" width="3.1796875" style="3" bestFit="1" customWidth="1"/>
    <col min="2" max="2" width="24.54296875" style="3" bestFit="1" customWidth="1"/>
    <col min="3" max="3" width="3.1796875" style="3" customWidth="1"/>
    <col min="4" max="4" width="59.26953125" style="3" bestFit="1" customWidth="1"/>
    <col min="5" max="7" width="15.7265625" style="3" customWidth="1"/>
    <col min="8" max="8" width="28.1796875" style="3" bestFit="1" customWidth="1"/>
    <col min="9" max="9" width="8.81640625" style="3"/>
    <col min="10" max="10" width="10.7265625" style="3" customWidth="1"/>
    <col min="11" max="11" width="8.81640625" style="3" customWidth="1"/>
    <col min="12" max="256" width="8.81640625" style="3"/>
    <col min="257" max="257" width="36.453125" style="3" customWidth="1"/>
    <col min="258" max="258" width="28.81640625" style="3" customWidth="1"/>
    <col min="259" max="259" width="11.7265625" style="3" bestFit="1" customWidth="1"/>
    <col min="260" max="260" width="12.81640625" style="3" bestFit="1" customWidth="1"/>
    <col min="261" max="261" width="13.81640625" style="3" bestFit="1" customWidth="1"/>
    <col min="262" max="262" width="17.453125" style="3" customWidth="1"/>
    <col min="263" max="263" width="16.26953125" style="3" customWidth="1"/>
    <col min="264" max="264" width="28.7265625" style="3" customWidth="1"/>
    <col min="265" max="265" width="8.81640625" style="3"/>
    <col min="266" max="266" width="10.7265625" style="3" customWidth="1"/>
    <col min="267" max="267" width="0" style="3" hidden="1" customWidth="1"/>
    <col min="268" max="512" width="8.81640625" style="3"/>
    <col min="513" max="513" width="36.453125" style="3" customWidth="1"/>
    <col min="514" max="514" width="28.81640625" style="3" customWidth="1"/>
    <col min="515" max="515" width="11.7265625" style="3" bestFit="1" customWidth="1"/>
    <col min="516" max="516" width="12.81640625" style="3" bestFit="1" customWidth="1"/>
    <col min="517" max="517" width="13.81640625" style="3" bestFit="1" customWidth="1"/>
    <col min="518" max="518" width="17.453125" style="3" customWidth="1"/>
    <col min="519" max="519" width="16.26953125" style="3" customWidth="1"/>
    <col min="520" max="520" width="28.7265625" style="3" customWidth="1"/>
    <col min="521" max="521" width="8.81640625" style="3"/>
    <col min="522" max="522" width="10.7265625" style="3" customWidth="1"/>
    <col min="523" max="523" width="0" style="3" hidden="1" customWidth="1"/>
    <col min="524" max="768" width="8.81640625" style="3"/>
    <col min="769" max="769" width="36.453125" style="3" customWidth="1"/>
    <col min="770" max="770" width="28.81640625" style="3" customWidth="1"/>
    <col min="771" max="771" width="11.7265625" style="3" bestFit="1" customWidth="1"/>
    <col min="772" max="772" width="12.81640625" style="3" bestFit="1" customWidth="1"/>
    <col min="773" max="773" width="13.81640625" style="3" bestFit="1" customWidth="1"/>
    <col min="774" max="774" width="17.453125" style="3" customWidth="1"/>
    <col min="775" max="775" width="16.26953125" style="3" customWidth="1"/>
    <col min="776" max="776" width="28.7265625" style="3" customWidth="1"/>
    <col min="777" max="777" width="8.81640625" style="3"/>
    <col min="778" max="778" width="10.7265625" style="3" customWidth="1"/>
    <col min="779" max="779" width="0" style="3" hidden="1" customWidth="1"/>
    <col min="780" max="1024" width="8.81640625" style="3"/>
    <col min="1025" max="1025" width="36.453125" style="3" customWidth="1"/>
    <col min="1026" max="1026" width="28.81640625" style="3" customWidth="1"/>
    <col min="1027" max="1027" width="11.7265625" style="3" bestFit="1" customWidth="1"/>
    <col min="1028" max="1028" width="12.81640625" style="3" bestFit="1" customWidth="1"/>
    <col min="1029" max="1029" width="13.81640625" style="3" bestFit="1" customWidth="1"/>
    <col min="1030" max="1030" width="17.453125" style="3" customWidth="1"/>
    <col min="1031" max="1031" width="16.26953125" style="3" customWidth="1"/>
    <col min="1032" max="1032" width="28.7265625" style="3" customWidth="1"/>
    <col min="1033" max="1033" width="8.81640625" style="3"/>
    <col min="1034" max="1034" width="10.7265625" style="3" customWidth="1"/>
    <col min="1035" max="1035" width="0" style="3" hidden="1" customWidth="1"/>
    <col min="1036" max="1280" width="8.81640625" style="3"/>
    <col min="1281" max="1281" width="36.453125" style="3" customWidth="1"/>
    <col min="1282" max="1282" width="28.81640625" style="3" customWidth="1"/>
    <col min="1283" max="1283" width="11.7265625" style="3" bestFit="1" customWidth="1"/>
    <col min="1284" max="1284" width="12.81640625" style="3" bestFit="1" customWidth="1"/>
    <col min="1285" max="1285" width="13.81640625" style="3" bestFit="1" customWidth="1"/>
    <col min="1286" max="1286" width="17.453125" style="3" customWidth="1"/>
    <col min="1287" max="1287" width="16.26953125" style="3" customWidth="1"/>
    <col min="1288" max="1288" width="28.7265625" style="3" customWidth="1"/>
    <col min="1289" max="1289" width="8.81640625" style="3"/>
    <col min="1290" max="1290" width="10.7265625" style="3" customWidth="1"/>
    <col min="1291" max="1291" width="0" style="3" hidden="1" customWidth="1"/>
    <col min="1292" max="1536" width="8.81640625" style="3"/>
    <col min="1537" max="1537" width="36.453125" style="3" customWidth="1"/>
    <col min="1538" max="1538" width="28.81640625" style="3" customWidth="1"/>
    <col min="1539" max="1539" width="11.7265625" style="3" bestFit="1" customWidth="1"/>
    <col min="1540" max="1540" width="12.81640625" style="3" bestFit="1" customWidth="1"/>
    <col min="1541" max="1541" width="13.81640625" style="3" bestFit="1" customWidth="1"/>
    <col min="1542" max="1542" width="17.453125" style="3" customWidth="1"/>
    <col min="1543" max="1543" width="16.26953125" style="3" customWidth="1"/>
    <col min="1544" max="1544" width="28.7265625" style="3" customWidth="1"/>
    <col min="1545" max="1545" width="8.81640625" style="3"/>
    <col min="1546" max="1546" width="10.7265625" style="3" customWidth="1"/>
    <col min="1547" max="1547" width="0" style="3" hidden="1" customWidth="1"/>
    <col min="1548" max="1792" width="8.81640625" style="3"/>
    <col min="1793" max="1793" width="36.453125" style="3" customWidth="1"/>
    <col min="1794" max="1794" width="28.81640625" style="3" customWidth="1"/>
    <col min="1795" max="1795" width="11.7265625" style="3" bestFit="1" customWidth="1"/>
    <col min="1796" max="1796" width="12.81640625" style="3" bestFit="1" customWidth="1"/>
    <col min="1797" max="1797" width="13.81640625" style="3" bestFit="1" customWidth="1"/>
    <col min="1798" max="1798" width="17.453125" style="3" customWidth="1"/>
    <col min="1799" max="1799" width="16.26953125" style="3" customWidth="1"/>
    <col min="1800" max="1800" width="28.7265625" style="3" customWidth="1"/>
    <col min="1801" max="1801" width="8.81640625" style="3"/>
    <col min="1802" max="1802" width="10.7265625" style="3" customWidth="1"/>
    <col min="1803" max="1803" width="0" style="3" hidden="1" customWidth="1"/>
    <col min="1804" max="2048" width="8.81640625" style="3"/>
    <col min="2049" max="2049" width="36.453125" style="3" customWidth="1"/>
    <col min="2050" max="2050" width="28.81640625" style="3" customWidth="1"/>
    <col min="2051" max="2051" width="11.7265625" style="3" bestFit="1" customWidth="1"/>
    <col min="2052" max="2052" width="12.81640625" style="3" bestFit="1" customWidth="1"/>
    <col min="2053" max="2053" width="13.81640625" style="3" bestFit="1" customWidth="1"/>
    <col min="2054" max="2054" width="17.453125" style="3" customWidth="1"/>
    <col min="2055" max="2055" width="16.26953125" style="3" customWidth="1"/>
    <col min="2056" max="2056" width="28.7265625" style="3" customWidth="1"/>
    <col min="2057" max="2057" width="8.81640625" style="3"/>
    <col min="2058" max="2058" width="10.7265625" style="3" customWidth="1"/>
    <col min="2059" max="2059" width="0" style="3" hidden="1" customWidth="1"/>
    <col min="2060" max="2304" width="8.81640625" style="3"/>
    <col min="2305" max="2305" width="36.453125" style="3" customWidth="1"/>
    <col min="2306" max="2306" width="28.81640625" style="3" customWidth="1"/>
    <col min="2307" max="2307" width="11.7265625" style="3" bestFit="1" customWidth="1"/>
    <col min="2308" max="2308" width="12.81640625" style="3" bestFit="1" customWidth="1"/>
    <col min="2309" max="2309" width="13.81640625" style="3" bestFit="1" customWidth="1"/>
    <col min="2310" max="2310" width="17.453125" style="3" customWidth="1"/>
    <col min="2311" max="2311" width="16.26953125" style="3" customWidth="1"/>
    <col min="2312" max="2312" width="28.7265625" style="3" customWidth="1"/>
    <col min="2313" max="2313" width="8.81640625" style="3"/>
    <col min="2314" max="2314" width="10.7265625" style="3" customWidth="1"/>
    <col min="2315" max="2315" width="0" style="3" hidden="1" customWidth="1"/>
    <col min="2316" max="2560" width="8.81640625" style="3"/>
    <col min="2561" max="2561" width="36.453125" style="3" customWidth="1"/>
    <col min="2562" max="2562" width="28.81640625" style="3" customWidth="1"/>
    <col min="2563" max="2563" width="11.7265625" style="3" bestFit="1" customWidth="1"/>
    <col min="2564" max="2564" width="12.81640625" style="3" bestFit="1" customWidth="1"/>
    <col min="2565" max="2565" width="13.81640625" style="3" bestFit="1" customWidth="1"/>
    <col min="2566" max="2566" width="17.453125" style="3" customWidth="1"/>
    <col min="2567" max="2567" width="16.26953125" style="3" customWidth="1"/>
    <col min="2568" max="2568" width="28.7265625" style="3" customWidth="1"/>
    <col min="2569" max="2569" width="8.81640625" style="3"/>
    <col min="2570" max="2570" width="10.7265625" style="3" customWidth="1"/>
    <col min="2571" max="2571" width="0" style="3" hidden="1" customWidth="1"/>
    <col min="2572" max="2816" width="8.81640625" style="3"/>
    <col min="2817" max="2817" width="36.453125" style="3" customWidth="1"/>
    <col min="2818" max="2818" width="28.81640625" style="3" customWidth="1"/>
    <col min="2819" max="2819" width="11.7265625" style="3" bestFit="1" customWidth="1"/>
    <col min="2820" max="2820" width="12.81640625" style="3" bestFit="1" customWidth="1"/>
    <col min="2821" max="2821" width="13.81640625" style="3" bestFit="1" customWidth="1"/>
    <col min="2822" max="2822" width="17.453125" style="3" customWidth="1"/>
    <col min="2823" max="2823" width="16.26953125" style="3" customWidth="1"/>
    <col min="2824" max="2824" width="28.7265625" style="3" customWidth="1"/>
    <col min="2825" max="2825" width="8.81640625" style="3"/>
    <col min="2826" max="2826" width="10.7265625" style="3" customWidth="1"/>
    <col min="2827" max="2827" width="0" style="3" hidden="1" customWidth="1"/>
    <col min="2828" max="3072" width="8.81640625" style="3"/>
    <col min="3073" max="3073" width="36.453125" style="3" customWidth="1"/>
    <col min="3074" max="3074" width="28.81640625" style="3" customWidth="1"/>
    <col min="3075" max="3075" width="11.7265625" style="3" bestFit="1" customWidth="1"/>
    <col min="3076" max="3076" width="12.81640625" style="3" bestFit="1" customWidth="1"/>
    <col min="3077" max="3077" width="13.81640625" style="3" bestFit="1" customWidth="1"/>
    <col min="3078" max="3078" width="17.453125" style="3" customWidth="1"/>
    <col min="3079" max="3079" width="16.26953125" style="3" customWidth="1"/>
    <col min="3080" max="3080" width="28.7265625" style="3" customWidth="1"/>
    <col min="3081" max="3081" width="8.81640625" style="3"/>
    <col min="3082" max="3082" width="10.7265625" style="3" customWidth="1"/>
    <col min="3083" max="3083" width="0" style="3" hidden="1" customWidth="1"/>
    <col min="3084" max="3328" width="8.81640625" style="3"/>
    <col min="3329" max="3329" width="36.453125" style="3" customWidth="1"/>
    <col min="3330" max="3330" width="28.81640625" style="3" customWidth="1"/>
    <col min="3331" max="3331" width="11.7265625" style="3" bestFit="1" customWidth="1"/>
    <col min="3332" max="3332" width="12.81640625" style="3" bestFit="1" customWidth="1"/>
    <col min="3333" max="3333" width="13.81640625" style="3" bestFit="1" customWidth="1"/>
    <col min="3334" max="3334" width="17.453125" style="3" customWidth="1"/>
    <col min="3335" max="3335" width="16.26953125" style="3" customWidth="1"/>
    <col min="3336" max="3336" width="28.7265625" style="3" customWidth="1"/>
    <col min="3337" max="3337" width="8.81640625" style="3"/>
    <col min="3338" max="3338" width="10.7265625" style="3" customWidth="1"/>
    <col min="3339" max="3339" width="0" style="3" hidden="1" customWidth="1"/>
    <col min="3340" max="3584" width="8.81640625" style="3"/>
    <col min="3585" max="3585" width="36.453125" style="3" customWidth="1"/>
    <col min="3586" max="3586" width="28.81640625" style="3" customWidth="1"/>
    <col min="3587" max="3587" width="11.7265625" style="3" bestFit="1" customWidth="1"/>
    <col min="3588" max="3588" width="12.81640625" style="3" bestFit="1" customWidth="1"/>
    <col min="3589" max="3589" width="13.81640625" style="3" bestFit="1" customWidth="1"/>
    <col min="3590" max="3590" width="17.453125" style="3" customWidth="1"/>
    <col min="3591" max="3591" width="16.26953125" style="3" customWidth="1"/>
    <col min="3592" max="3592" width="28.7265625" style="3" customWidth="1"/>
    <col min="3593" max="3593" width="8.81640625" style="3"/>
    <col min="3594" max="3594" width="10.7265625" style="3" customWidth="1"/>
    <col min="3595" max="3595" width="0" style="3" hidden="1" customWidth="1"/>
    <col min="3596" max="3840" width="8.81640625" style="3"/>
    <col min="3841" max="3841" width="36.453125" style="3" customWidth="1"/>
    <col min="3842" max="3842" width="28.81640625" style="3" customWidth="1"/>
    <col min="3843" max="3843" width="11.7265625" style="3" bestFit="1" customWidth="1"/>
    <col min="3844" max="3844" width="12.81640625" style="3" bestFit="1" customWidth="1"/>
    <col min="3845" max="3845" width="13.81640625" style="3" bestFit="1" customWidth="1"/>
    <col min="3846" max="3846" width="17.453125" style="3" customWidth="1"/>
    <col min="3847" max="3847" width="16.26953125" style="3" customWidth="1"/>
    <col min="3848" max="3848" width="28.7265625" style="3" customWidth="1"/>
    <col min="3849" max="3849" width="8.81640625" style="3"/>
    <col min="3850" max="3850" width="10.7265625" style="3" customWidth="1"/>
    <col min="3851" max="3851" width="0" style="3" hidden="1" customWidth="1"/>
    <col min="3852" max="4096" width="8.81640625" style="3"/>
    <col min="4097" max="4097" width="36.453125" style="3" customWidth="1"/>
    <col min="4098" max="4098" width="28.81640625" style="3" customWidth="1"/>
    <col min="4099" max="4099" width="11.7265625" style="3" bestFit="1" customWidth="1"/>
    <col min="4100" max="4100" width="12.81640625" style="3" bestFit="1" customWidth="1"/>
    <col min="4101" max="4101" width="13.81640625" style="3" bestFit="1" customWidth="1"/>
    <col min="4102" max="4102" width="17.453125" style="3" customWidth="1"/>
    <col min="4103" max="4103" width="16.26953125" style="3" customWidth="1"/>
    <col min="4104" max="4104" width="28.7265625" style="3" customWidth="1"/>
    <col min="4105" max="4105" width="8.81640625" style="3"/>
    <col min="4106" max="4106" width="10.7265625" style="3" customWidth="1"/>
    <col min="4107" max="4107" width="0" style="3" hidden="1" customWidth="1"/>
    <col min="4108" max="4352" width="8.81640625" style="3"/>
    <col min="4353" max="4353" width="36.453125" style="3" customWidth="1"/>
    <col min="4354" max="4354" width="28.81640625" style="3" customWidth="1"/>
    <col min="4355" max="4355" width="11.7265625" style="3" bestFit="1" customWidth="1"/>
    <col min="4356" max="4356" width="12.81640625" style="3" bestFit="1" customWidth="1"/>
    <col min="4357" max="4357" width="13.81640625" style="3" bestFit="1" customWidth="1"/>
    <col min="4358" max="4358" width="17.453125" style="3" customWidth="1"/>
    <col min="4359" max="4359" width="16.26953125" style="3" customWidth="1"/>
    <col min="4360" max="4360" width="28.7265625" style="3" customWidth="1"/>
    <col min="4361" max="4361" width="8.81640625" style="3"/>
    <col min="4362" max="4362" width="10.7265625" style="3" customWidth="1"/>
    <col min="4363" max="4363" width="0" style="3" hidden="1" customWidth="1"/>
    <col min="4364" max="4608" width="8.81640625" style="3"/>
    <col min="4609" max="4609" width="36.453125" style="3" customWidth="1"/>
    <col min="4610" max="4610" width="28.81640625" style="3" customWidth="1"/>
    <col min="4611" max="4611" width="11.7265625" style="3" bestFit="1" customWidth="1"/>
    <col min="4612" max="4612" width="12.81640625" style="3" bestFit="1" customWidth="1"/>
    <col min="4613" max="4613" width="13.81640625" style="3" bestFit="1" customWidth="1"/>
    <col min="4614" max="4614" width="17.453125" style="3" customWidth="1"/>
    <col min="4615" max="4615" width="16.26953125" style="3" customWidth="1"/>
    <col min="4616" max="4616" width="28.7265625" style="3" customWidth="1"/>
    <col min="4617" max="4617" width="8.81640625" style="3"/>
    <col min="4618" max="4618" width="10.7265625" style="3" customWidth="1"/>
    <col min="4619" max="4619" width="0" style="3" hidden="1" customWidth="1"/>
    <col min="4620" max="4864" width="8.81640625" style="3"/>
    <col min="4865" max="4865" width="36.453125" style="3" customWidth="1"/>
    <col min="4866" max="4866" width="28.81640625" style="3" customWidth="1"/>
    <col min="4867" max="4867" width="11.7265625" style="3" bestFit="1" customWidth="1"/>
    <col min="4868" max="4868" width="12.81640625" style="3" bestFit="1" customWidth="1"/>
    <col min="4869" max="4869" width="13.81640625" style="3" bestFit="1" customWidth="1"/>
    <col min="4870" max="4870" width="17.453125" style="3" customWidth="1"/>
    <col min="4871" max="4871" width="16.26953125" style="3" customWidth="1"/>
    <col min="4872" max="4872" width="28.7265625" style="3" customWidth="1"/>
    <col min="4873" max="4873" width="8.81640625" style="3"/>
    <col min="4874" max="4874" width="10.7265625" style="3" customWidth="1"/>
    <col min="4875" max="4875" width="0" style="3" hidden="1" customWidth="1"/>
    <col min="4876" max="5120" width="8.81640625" style="3"/>
    <col min="5121" max="5121" width="36.453125" style="3" customWidth="1"/>
    <col min="5122" max="5122" width="28.81640625" style="3" customWidth="1"/>
    <col min="5123" max="5123" width="11.7265625" style="3" bestFit="1" customWidth="1"/>
    <col min="5124" max="5124" width="12.81640625" style="3" bestFit="1" customWidth="1"/>
    <col min="5125" max="5125" width="13.81640625" style="3" bestFit="1" customWidth="1"/>
    <col min="5126" max="5126" width="17.453125" style="3" customWidth="1"/>
    <col min="5127" max="5127" width="16.26953125" style="3" customWidth="1"/>
    <col min="5128" max="5128" width="28.7265625" style="3" customWidth="1"/>
    <col min="5129" max="5129" width="8.81640625" style="3"/>
    <col min="5130" max="5130" width="10.7265625" style="3" customWidth="1"/>
    <col min="5131" max="5131" width="0" style="3" hidden="1" customWidth="1"/>
    <col min="5132" max="5376" width="8.81640625" style="3"/>
    <col min="5377" max="5377" width="36.453125" style="3" customWidth="1"/>
    <col min="5378" max="5378" width="28.81640625" style="3" customWidth="1"/>
    <col min="5379" max="5379" width="11.7265625" style="3" bestFit="1" customWidth="1"/>
    <col min="5380" max="5380" width="12.81640625" style="3" bestFit="1" customWidth="1"/>
    <col min="5381" max="5381" width="13.81640625" style="3" bestFit="1" customWidth="1"/>
    <col min="5382" max="5382" width="17.453125" style="3" customWidth="1"/>
    <col min="5383" max="5383" width="16.26953125" style="3" customWidth="1"/>
    <col min="5384" max="5384" width="28.7265625" style="3" customWidth="1"/>
    <col min="5385" max="5385" width="8.81640625" style="3"/>
    <col min="5386" max="5386" width="10.7265625" style="3" customWidth="1"/>
    <col min="5387" max="5387" width="0" style="3" hidden="1" customWidth="1"/>
    <col min="5388" max="5632" width="8.81640625" style="3"/>
    <col min="5633" max="5633" width="36.453125" style="3" customWidth="1"/>
    <col min="5634" max="5634" width="28.81640625" style="3" customWidth="1"/>
    <col min="5635" max="5635" width="11.7265625" style="3" bestFit="1" customWidth="1"/>
    <col min="5636" max="5636" width="12.81640625" style="3" bestFit="1" customWidth="1"/>
    <col min="5637" max="5637" width="13.81640625" style="3" bestFit="1" customWidth="1"/>
    <col min="5638" max="5638" width="17.453125" style="3" customWidth="1"/>
    <col min="5639" max="5639" width="16.26953125" style="3" customWidth="1"/>
    <col min="5640" max="5640" width="28.7265625" style="3" customWidth="1"/>
    <col min="5641" max="5641" width="8.81640625" style="3"/>
    <col min="5642" max="5642" width="10.7265625" style="3" customWidth="1"/>
    <col min="5643" max="5643" width="0" style="3" hidden="1" customWidth="1"/>
    <col min="5644" max="5888" width="8.81640625" style="3"/>
    <col min="5889" max="5889" width="36.453125" style="3" customWidth="1"/>
    <col min="5890" max="5890" width="28.81640625" style="3" customWidth="1"/>
    <col min="5891" max="5891" width="11.7265625" style="3" bestFit="1" customWidth="1"/>
    <col min="5892" max="5892" width="12.81640625" style="3" bestFit="1" customWidth="1"/>
    <col min="5893" max="5893" width="13.81640625" style="3" bestFit="1" customWidth="1"/>
    <col min="5894" max="5894" width="17.453125" style="3" customWidth="1"/>
    <col min="5895" max="5895" width="16.26953125" style="3" customWidth="1"/>
    <col min="5896" max="5896" width="28.7265625" style="3" customWidth="1"/>
    <col min="5897" max="5897" width="8.81640625" style="3"/>
    <col min="5898" max="5898" width="10.7265625" style="3" customWidth="1"/>
    <col min="5899" max="5899" width="0" style="3" hidden="1" customWidth="1"/>
    <col min="5900" max="6144" width="8.81640625" style="3"/>
    <col min="6145" max="6145" width="36.453125" style="3" customWidth="1"/>
    <col min="6146" max="6146" width="28.81640625" style="3" customWidth="1"/>
    <col min="6147" max="6147" width="11.7265625" style="3" bestFit="1" customWidth="1"/>
    <col min="6148" max="6148" width="12.81640625" style="3" bestFit="1" customWidth="1"/>
    <col min="6149" max="6149" width="13.81640625" style="3" bestFit="1" customWidth="1"/>
    <col min="6150" max="6150" width="17.453125" style="3" customWidth="1"/>
    <col min="6151" max="6151" width="16.26953125" style="3" customWidth="1"/>
    <col min="6152" max="6152" width="28.7265625" style="3" customWidth="1"/>
    <col min="6153" max="6153" width="8.81640625" style="3"/>
    <col min="6154" max="6154" width="10.7265625" style="3" customWidth="1"/>
    <col min="6155" max="6155" width="0" style="3" hidden="1" customWidth="1"/>
    <col min="6156" max="6400" width="8.81640625" style="3"/>
    <col min="6401" max="6401" width="36.453125" style="3" customWidth="1"/>
    <col min="6402" max="6402" width="28.81640625" style="3" customWidth="1"/>
    <col min="6403" max="6403" width="11.7265625" style="3" bestFit="1" customWidth="1"/>
    <col min="6404" max="6404" width="12.81640625" style="3" bestFit="1" customWidth="1"/>
    <col min="6405" max="6405" width="13.81640625" style="3" bestFit="1" customWidth="1"/>
    <col min="6406" max="6406" width="17.453125" style="3" customWidth="1"/>
    <col min="6407" max="6407" width="16.26953125" style="3" customWidth="1"/>
    <col min="6408" max="6408" width="28.7265625" style="3" customWidth="1"/>
    <col min="6409" max="6409" width="8.81640625" style="3"/>
    <col min="6410" max="6410" width="10.7265625" style="3" customWidth="1"/>
    <col min="6411" max="6411" width="0" style="3" hidden="1" customWidth="1"/>
    <col min="6412" max="6656" width="8.81640625" style="3"/>
    <col min="6657" max="6657" width="36.453125" style="3" customWidth="1"/>
    <col min="6658" max="6658" width="28.81640625" style="3" customWidth="1"/>
    <col min="6659" max="6659" width="11.7265625" style="3" bestFit="1" customWidth="1"/>
    <col min="6660" max="6660" width="12.81640625" style="3" bestFit="1" customWidth="1"/>
    <col min="6661" max="6661" width="13.81640625" style="3" bestFit="1" customWidth="1"/>
    <col min="6662" max="6662" width="17.453125" style="3" customWidth="1"/>
    <col min="6663" max="6663" width="16.26953125" style="3" customWidth="1"/>
    <col min="6664" max="6664" width="28.7265625" style="3" customWidth="1"/>
    <col min="6665" max="6665" width="8.81640625" style="3"/>
    <col min="6666" max="6666" width="10.7265625" style="3" customWidth="1"/>
    <col min="6667" max="6667" width="0" style="3" hidden="1" customWidth="1"/>
    <col min="6668" max="6912" width="8.81640625" style="3"/>
    <col min="6913" max="6913" width="36.453125" style="3" customWidth="1"/>
    <col min="6914" max="6914" width="28.81640625" style="3" customWidth="1"/>
    <col min="6915" max="6915" width="11.7265625" style="3" bestFit="1" customWidth="1"/>
    <col min="6916" max="6916" width="12.81640625" style="3" bestFit="1" customWidth="1"/>
    <col min="6917" max="6917" width="13.81640625" style="3" bestFit="1" customWidth="1"/>
    <col min="6918" max="6918" width="17.453125" style="3" customWidth="1"/>
    <col min="6919" max="6919" width="16.26953125" style="3" customWidth="1"/>
    <col min="6920" max="6920" width="28.7265625" style="3" customWidth="1"/>
    <col min="6921" max="6921" width="8.81640625" style="3"/>
    <col min="6922" max="6922" width="10.7265625" style="3" customWidth="1"/>
    <col min="6923" max="6923" width="0" style="3" hidden="1" customWidth="1"/>
    <col min="6924" max="7168" width="8.81640625" style="3"/>
    <col min="7169" max="7169" width="36.453125" style="3" customWidth="1"/>
    <col min="7170" max="7170" width="28.81640625" style="3" customWidth="1"/>
    <col min="7171" max="7171" width="11.7265625" style="3" bestFit="1" customWidth="1"/>
    <col min="7172" max="7172" width="12.81640625" style="3" bestFit="1" customWidth="1"/>
    <col min="7173" max="7173" width="13.81640625" style="3" bestFit="1" customWidth="1"/>
    <col min="7174" max="7174" width="17.453125" style="3" customWidth="1"/>
    <col min="7175" max="7175" width="16.26953125" style="3" customWidth="1"/>
    <col min="7176" max="7176" width="28.7265625" style="3" customWidth="1"/>
    <col min="7177" max="7177" width="8.81640625" style="3"/>
    <col min="7178" max="7178" width="10.7265625" style="3" customWidth="1"/>
    <col min="7179" max="7179" width="0" style="3" hidden="1" customWidth="1"/>
    <col min="7180" max="7424" width="8.81640625" style="3"/>
    <col min="7425" max="7425" width="36.453125" style="3" customWidth="1"/>
    <col min="7426" max="7426" width="28.81640625" style="3" customWidth="1"/>
    <col min="7427" max="7427" width="11.7265625" style="3" bestFit="1" customWidth="1"/>
    <col min="7428" max="7428" width="12.81640625" style="3" bestFit="1" customWidth="1"/>
    <col min="7429" max="7429" width="13.81640625" style="3" bestFit="1" customWidth="1"/>
    <col min="7430" max="7430" width="17.453125" style="3" customWidth="1"/>
    <col min="7431" max="7431" width="16.26953125" style="3" customWidth="1"/>
    <col min="7432" max="7432" width="28.7265625" style="3" customWidth="1"/>
    <col min="7433" max="7433" width="8.81640625" style="3"/>
    <col min="7434" max="7434" width="10.7265625" style="3" customWidth="1"/>
    <col min="7435" max="7435" width="0" style="3" hidden="1" customWidth="1"/>
    <col min="7436" max="7680" width="8.81640625" style="3"/>
    <col min="7681" max="7681" width="36.453125" style="3" customWidth="1"/>
    <col min="7682" max="7682" width="28.81640625" style="3" customWidth="1"/>
    <col min="7683" max="7683" width="11.7265625" style="3" bestFit="1" customWidth="1"/>
    <col min="7684" max="7684" width="12.81640625" style="3" bestFit="1" customWidth="1"/>
    <col min="7685" max="7685" width="13.81640625" style="3" bestFit="1" customWidth="1"/>
    <col min="7686" max="7686" width="17.453125" style="3" customWidth="1"/>
    <col min="7687" max="7687" width="16.26953125" style="3" customWidth="1"/>
    <col min="7688" max="7688" width="28.7265625" style="3" customWidth="1"/>
    <col min="7689" max="7689" width="8.81640625" style="3"/>
    <col min="7690" max="7690" width="10.7265625" style="3" customWidth="1"/>
    <col min="7691" max="7691" width="0" style="3" hidden="1" customWidth="1"/>
    <col min="7692" max="7936" width="8.81640625" style="3"/>
    <col min="7937" max="7937" width="36.453125" style="3" customWidth="1"/>
    <col min="7938" max="7938" width="28.81640625" style="3" customWidth="1"/>
    <col min="7939" max="7939" width="11.7265625" style="3" bestFit="1" customWidth="1"/>
    <col min="7940" max="7940" width="12.81640625" style="3" bestFit="1" customWidth="1"/>
    <col min="7941" max="7941" width="13.81640625" style="3" bestFit="1" customWidth="1"/>
    <col min="7942" max="7942" width="17.453125" style="3" customWidth="1"/>
    <col min="7943" max="7943" width="16.26953125" style="3" customWidth="1"/>
    <col min="7944" max="7944" width="28.7265625" style="3" customWidth="1"/>
    <col min="7945" max="7945" width="8.81640625" style="3"/>
    <col min="7946" max="7946" width="10.7265625" style="3" customWidth="1"/>
    <col min="7947" max="7947" width="0" style="3" hidden="1" customWidth="1"/>
    <col min="7948" max="8192" width="8.81640625" style="3"/>
    <col min="8193" max="8193" width="36.453125" style="3" customWidth="1"/>
    <col min="8194" max="8194" width="28.81640625" style="3" customWidth="1"/>
    <col min="8195" max="8195" width="11.7265625" style="3" bestFit="1" customWidth="1"/>
    <col min="8196" max="8196" width="12.81640625" style="3" bestFit="1" customWidth="1"/>
    <col min="8197" max="8197" width="13.81640625" style="3" bestFit="1" customWidth="1"/>
    <col min="8198" max="8198" width="17.453125" style="3" customWidth="1"/>
    <col min="8199" max="8199" width="16.26953125" style="3" customWidth="1"/>
    <col min="8200" max="8200" width="28.7265625" style="3" customWidth="1"/>
    <col min="8201" max="8201" width="8.81640625" style="3"/>
    <col min="8202" max="8202" width="10.7265625" style="3" customWidth="1"/>
    <col min="8203" max="8203" width="0" style="3" hidden="1" customWidth="1"/>
    <col min="8204" max="8448" width="8.81640625" style="3"/>
    <col min="8449" max="8449" width="36.453125" style="3" customWidth="1"/>
    <col min="8450" max="8450" width="28.81640625" style="3" customWidth="1"/>
    <col min="8451" max="8451" width="11.7265625" style="3" bestFit="1" customWidth="1"/>
    <col min="8452" max="8452" width="12.81640625" style="3" bestFit="1" customWidth="1"/>
    <col min="8453" max="8453" width="13.81640625" style="3" bestFit="1" customWidth="1"/>
    <col min="8454" max="8454" width="17.453125" style="3" customWidth="1"/>
    <col min="8455" max="8455" width="16.26953125" style="3" customWidth="1"/>
    <col min="8456" max="8456" width="28.7265625" style="3" customWidth="1"/>
    <col min="8457" max="8457" width="8.81640625" style="3"/>
    <col min="8458" max="8458" width="10.7265625" style="3" customWidth="1"/>
    <col min="8459" max="8459" width="0" style="3" hidden="1" customWidth="1"/>
    <col min="8460" max="8704" width="8.81640625" style="3"/>
    <col min="8705" max="8705" width="36.453125" style="3" customWidth="1"/>
    <col min="8706" max="8706" width="28.81640625" style="3" customWidth="1"/>
    <col min="8707" max="8707" width="11.7265625" style="3" bestFit="1" customWidth="1"/>
    <col min="8708" max="8708" width="12.81640625" style="3" bestFit="1" customWidth="1"/>
    <col min="8709" max="8709" width="13.81640625" style="3" bestFit="1" customWidth="1"/>
    <col min="8710" max="8710" width="17.453125" style="3" customWidth="1"/>
    <col min="8711" max="8711" width="16.26953125" style="3" customWidth="1"/>
    <col min="8712" max="8712" width="28.7265625" style="3" customWidth="1"/>
    <col min="8713" max="8713" width="8.81640625" style="3"/>
    <col min="8714" max="8714" width="10.7265625" style="3" customWidth="1"/>
    <col min="8715" max="8715" width="0" style="3" hidden="1" customWidth="1"/>
    <col min="8716" max="8960" width="8.81640625" style="3"/>
    <col min="8961" max="8961" width="36.453125" style="3" customWidth="1"/>
    <col min="8962" max="8962" width="28.81640625" style="3" customWidth="1"/>
    <col min="8963" max="8963" width="11.7265625" style="3" bestFit="1" customWidth="1"/>
    <col min="8964" max="8964" width="12.81640625" style="3" bestFit="1" customWidth="1"/>
    <col min="8965" max="8965" width="13.81640625" style="3" bestFit="1" customWidth="1"/>
    <col min="8966" max="8966" width="17.453125" style="3" customWidth="1"/>
    <col min="8967" max="8967" width="16.26953125" style="3" customWidth="1"/>
    <col min="8968" max="8968" width="28.7265625" style="3" customWidth="1"/>
    <col min="8969" max="8969" width="8.81640625" style="3"/>
    <col min="8970" max="8970" width="10.7265625" style="3" customWidth="1"/>
    <col min="8971" max="8971" width="0" style="3" hidden="1" customWidth="1"/>
    <col min="8972" max="9216" width="8.81640625" style="3"/>
    <col min="9217" max="9217" width="36.453125" style="3" customWidth="1"/>
    <col min="9218" max="9218" width="28.81640625" style="3" customWidth="1"/>
    <col min="9219" max="9219" width="11.7265625" style="3" bestFit="1" customWidth="1"/>
    <col min="9220" max="9220" width="12.81640625" style="3" bestFit="1" customWidth="1"/>
    <col min="9221" max="9221" width="13.81640625" style="3" bestFit="1" customWidth="1"/>
    <col min="9222" max="9222" width="17.453125" style="3" customWidth="1"/>
    <col min="9223" max="9223" width="16.26953125" style="3" customWidth="1"/>
    <col min="9224" max="9224" width="28.7265625" style="3" customWidth="1"/>
    <col min="9225" max="9225" width="8.81640625" style="3"/>
    <col min="9226" max="9226" width="10.7265625" style="3" customWidth="1"/>
    <col min="9227" max="9227" width="0" style="3" hidden="1" customWidth="1"/>
    <col min="9228" max="9472" width="8.81640625" style="3"/>
    <col min="9473" max="9473" width="36.453125" style="3" customWidth="1"/>
    <col min="9474" max="9474" width="28.81640625" style="3" customWidth="1"/>
    <col min="9475" max="9475" width="11.7265625" style="3" bestFit="1" customWidth="1"/>
    <col min="9476" max="9476" width="12.81640625" style="3" bestFit="1" customWidth="1"/>
    <col min="9477" max="9477" width="13.81640625" style="3" bestFit="1" customWidth="1"/>
    <col min="9478" max="9478" width="17.453125" style="3" customWidth="1"/>
    <col min="9479" max="9479" width="16.26953125" style="3" customWidth="1"/>
    <col min="9480" max="9480" width="28.7265625" style="3" customWidth="1"/>
    <col min="9481" max="9481" width="8.81640625" style="3"/>
    <col min="9482" max="9482" width="10.7265625" style="3" customWidth="1"/>
    <col min="9483" max="9483" width="0" style="3" hidden="1" customWidth="1"/>
    <col min="9484" max="9728" width="8.81640625" style="3"/>
    <col min="9729" max="9729" width="36.453125" style="3" customWidth="1"/>
    <col min="9730" max="9730" width="28.81640625" style="3" customWidth="1"/>
    <col min="9731" max="9731" width="11.7265625" style="3" bestFit="1" customWidth="1"/>
    <col min="9732" max="9732" width="12.81640625" style="3" bestFit="1" customWidth="1"/>
    <col min="9733" max="9733" width="13.81640625" style="3" bestFit="1" customWidth="1"/>
    <col min="9734" max="9734" width="17.453125" style="3" customWidth="1"/>
    <col min="9735" max="9735" width="16.26953125" style="3" customWidth="1"/>
    <col min="9736" max="9736" width="28.7265625" style="3" customWidth="1"/>
    <col min="9737" max="9737" width="8.81640625" style="3"/>
    <col min="9738" max="9738" width="10.7265625" style="3" customWidth="1"/>
    <col min="9739" max="9739" width="0" style="3" hidden="1" customWidth="1"/>
    <col min="9740" max="9984" width="8.81640625" style="3"/>
    <col min="9985" max="9985" width="36.453125" style="3" customWidth="1"/>
    <col min="9986" max="9986" width="28.81640625" style="3" customWidth="1"/>
    <col min="9987" max="9987" width="11.7265625" style="3" bestFit="1" customWidth="1"/>
    <col min="9988" max="9988" width="12.81640625" style="3" bestFit="1" customWidth="1"/>
    <col min="9989" max="9989" width="13.81640625" style="3" bestFit="1" customWidth="1"/>
    <col min="9990" max="9990" width="17.453125" style="3" customWidth="1"/>
    <col min="9991" max="9991" width="16.26953125" style="3" customWidth="1"/>
    <col min="9992" max="9992" width="28.7265625" style="3" customWidth="1"/>
    <col min="9993" max="9993" width="8.81640625" style="3"/>
    <col min="9994" max="9994" width="10.7265625" style="3" customWidth="1"/>
    <col min="9995" max="9995" width="0" style="3" hidden="1" customWidth="1"/>
    <col min="9996" max="10240" width="8.81640625" style="3"/>
    <col min="10241" max="10241" width="36.453125" style="3" customWidth="1"/>
    <col min="10242" max="10242" width="28.81640625" style="3" customWidth="1"/>
    <col min="10243" max="10243" width="11.7265625" style="3" bestFit="1" customWidth="1"/>
    <col min="10244" max="10244" width="12.81640625" style="3" bestFit="1" customWidth="1"/>
    <col min="10245" max="10245" width="13.81640625" style="3" bestFit="1" customWidth="1"/>
    <col min="10246" max="10246" width="17.453125" style="3" customWidth="1"/>
    <col min="10247" max="10247" width="16.26953125" style="3" customWidth="1"/>
    <col min="10248" max="10248" width="28.7265625" style="3" customWidth="1"/>
    <col min="10249" max="10249" width="8.81640625" style="3"/>
    <col min="10250" max="10250" width="10.7265625" style="3" customWidth="1"/>
    <col min="10251" max="10251" width="0" style="3" hidden="1" customWidth="1"/>
    <col min="10252" max="10496" width="8.81640625" style="3"/>
    <col min="10497" max="10497" width="36.453125" style="3" customWidth="1"/>
    <col min="10498" max="10498" width="28.81640625" style="3" customWidth="1"/>
    <col min="10499" max="10499" width="11.7265625" style="3" bestFit="1" customWidth="1"/>
    <col min="10500" max="10500" width="12.81640625" style="3" bestFit="1" customWidth="1"/>
    <col min="10501" max="10501" width="13.81640625" style="3" bestFit="1" customWidth="1"/>
    <col min="10502" max="10502" width="17.453125" style="3" customWidth="1"/>
    <col min="10503" max="10503" width="16.26953125" style="3" customWidth="1"/>
    <col min="10504" max="10504" width="28.7265625" style="3" customWidth="1"/>
    <col min="10505" max="10505" width="8.81640625" style="3"/>
    <col min="10506" max="10506" width="10.7265625" style="3" customWidth="1"/>
    <col min="10507" max="10507" width="0" style="3" hidden="1" customWidth="1"/>
    <col min="10508" max="10752" width="8.81640625" style="3"/>
    <col min="10753" max="10753" width="36.453125" style="3" customWidth="1"/>
    <col min="10754" max="10754" width="28.81640625" style="3" customWidth="1"/>
    <col min="10755" max="10755" width="11.7265625" style="3" bestFit="1" customWidth="1"/>
    <col min="10756" max="10756" width="12.81640625" style="3" bestFit="1" customWidth="1"/>
    <col min="10757" max="10757" width="13.81640625" style="3" bestFit="1" customWidth="1"/>
    <col min="10758" max="10758" width="17.453125" style="3" customWidth="1"/>
    <col min="10759" max="10759" width="16.26953125" style="3" customWidth="1"/>
    <col min="10760" max="10760" width="28.7265625" style="3" customWidth="1"/>
    <col min="10761" max="10761" width="8.81640625" style="3"/>
    <col min="10762" max="10762" width="10.7265625" style="3" customWidth="1"/>
    <col min="10763" max="10763" width="0" style="3" hidden="1" customWidth="1"/>
    <col min="10764" max="11008" width="8.81640625" style="3"/>
    <col min="11009" max="11009" width="36.453125" style="3" customWidth="1"/>
    <col min="11010" max="11010" width="28.81640625" style="3" customWidth="1"/>
    <col min="11011" max="11011" width="11.7265625" style="3" bestFit="1" customWidth="1"/>
    <col min="11012" max="11012" width="12.81640625" style="3" bestFit="1" customWidth="1"/>
    <col min="11013" max="11013" width="13.81640625" style="3" bestFit="1" customWidth="1"/>
    <col min="11014" max="11014" width="17.453125" style="3" customWidth="1"/>
    <col min="11015" max="11015" width="16.26953125" style="3" customWidth="1"/>
    <col min="11016" max="11016" width="28.7265625" style="3" customWidth="1"/>
    <col min="11017" max="11017" width="8.81640625" style="3"/>
    <col min="11018" max="11018" width="10.7265625" style="3" customWidth="1"/>
    <col min="11019" max="11019" width="0" style="3" hidden="1" customWidth="1"/>
    <col min="11020" max="11264" width="8.81640625" style="3"/>
    <col min="11265" max="11265" width="36.453125" style="3" customWidth="1"/>
    <col min="11266" max="11266" width="28.81640625" style="3" customWidth="1"/>
    <col min="11267" max="11267" width="11.7265625" style="3" bestFit="1" customWidth="1"/>
    <col min="11268" max="11268" width="12.81640625" style="3" bestFit="1" customWidth="1"/>
    <col min="11269" max="11269" width="13.81640625" style="3" bestFit="1" customWidth="1"/>
    <col min="11270" max="11270" width="17.453125" style="3" customWidth="1"/>
    <col min="11271" max="11271" width="16.26953125" style="3" customWidth="1"/>
    <col min="11272" max="11272" width="28.7265625" style="3" customWidth="1"/>
    <col min="11273" max="11273" width="8.81640625" style="3"/>
    <col min="11274" max="11274" width="10.7265625" style="3" customWidth="1"/>
    <col min="11275" max="11275" width="0" style="3" hidden="1" customWidth="1"/>
    <col min="11276" max="11520" width="8.81640625" style="3"/>
    <col min="11521" max="11521" width="36.453125" style="3" customWidth="1"/>
    <col min="11522" max="11522" width="28.81640625" style="3" customWidth="1"/>
    <col min="11523" max="11523" width="11.7265625" style="3" bestFit="1" customWidth="1"/>
    <col min="11524" max="11524" width="12.81640625" style="3" bestFit="1" customWidth="1"/>
    <col min="11525" max="11525" width="13.81640625" style="3" bestFit="1" customWidth="1"/>
    <col min="11526" max="11526" width="17.453125" style="3" customWidth="1"/>
    <col min="11527" max="11527" width="16.26953125" style="3" customWidth="1"/>
    <col min="11528" max="11528" width="28.7265625" style="3" customWidth="1"/>
    <col min="11529" max="11529" width="8.81640625" style="3"/>
    <col min="11530" max="11530" width="10.7265625" style="3" customWidth="1"/>
    <col min="11531" max="11531" width="0" style="3" hidden="1" customWidth="1"/>
    <col min="11532" max="11776" width="8.81640625" style="3"/>
    <col min="11777" max="11777" width="36.453125" style="3" customWidth="1"/>
    <col min="11778" max="11778" width="28.81640625" style="3" customWidth="1"/>
    <col min="11779" max="11779" width="11.7265625" style="3" bestFit="1" customWidth="1"/>
    <col min="11780" max="11780" width="12.81640625" style="3" bestFit="1" customWidth="1"/>
    <col min="11781" max="11781" width="13.81640625" style="3" bestFit="1" customWidth="1"/>
    <col min="11782" max="11782" width="17.453125" style="3" customWidth="1"/>
    <col min="11783" max="11783" width="16.26953125" style="3" customWidth="1"/>
    <col min="11784" max="11784" width="28.7265625" style="3" customWidth="1"/>
    <col min="11785" max="11785" width="8.81640625" style="3"/>
    <col min="11786" max="11786" width="10.7265625" style="3" customWidth="1"/>
    <col min="11787" max="11787" width="0" style="3" hidden="1" customWidth="1"/>
    <col min="11788" max="12032" width="8.81640625" style="3"/>
    <col min="12033" max="12033" width="36.453125" style="3" customWidth="1"/>
    <col min="12034" max="12034" width="28.81640625" style="3" customWidth="1"/>
    <col min="12035" max="12035" width="11.7265625" style="3" bestFit="1" customWidth="1"/>
    <col min="12036" max="12036" width="12.81640625" style="3" bestFit="1" customWidth="1"/>
    <col min="12037" max="12037" width="13.81640625" style="3" bestFit="1" customWidth="1"/>
    <col min="12038" max="12038" width="17.453125" style="3" customWidth="1"/>
    <col min="12039" max="12039" width="16.26953125" style="3" customWidth="1"/>
    <col min="12040" max="12040" width="28.7265625" style="3" customWidth="1"/>
    <col min="12041" max="12041" width="8.81640625" style="3"/>
    <col min="12042" max="12042" width="10.7265625" style="3" customWidth="1"/>
    <col min="12043" max="12043" width="0" style="3" hidden="1" customWidth="1"/>
    <col min="12044" max="12288" width="8.81640625" style="3"/>
    <col min="12289" max="12289" width="36.453125" style="3" customWidth="1"/>
    <col min="12290" max="12290" width="28.81640625" style="3" customWidth="1"/>
    <col min="12291" max="12291" width="11.7265625" style="3" bestFit="1" customWidth="1"/>
    <col min="12292" max="12292" width="12.81640625" style="3" bestFit="1" customWidth="1"/>
    <col min="12293" max="12293" width="13.81640625" style="3" bestFit="1" customWidth="1"/>
    <col min="12294" max="12294" width="17.453125" style="3" customWidth="1"/>
    <col min="12295" max="12295" width="16.26953125" style="3" customWidth="1"/>
    <col min="12296" max="12296" width="28.7265625" style="3" customWidth="1"/>
    <col min="12297" max="12297" width="8.81640625" style="3"/>
    <col min="12298" max="12298" width="10.7265625" style="3" customWidth="1"/>
    <col min="12299" max="12299" width="0" style="3" hidden="1" customWidth="1"/>
    <col min="12300" max="12544" width="8.81640625" style="3"/>
    <col min="12545" max="12545" width="36.453125" style="3" customWidth="1"/>
    <col min="12546" max="12546" width="28.81640625" style="3" customWidth="1"/>
    <col min="12547" max="12547" width="11.7265625" style="3" bestFit="1" customWidth="1"/>
    <col min="12548" max="12548" width="12.81640625" style="3" bestFit="1" customWidth="1"/>
    <col min="12549" max="12549" width="13.81640625" style="3" bestFit="1" customWidth="1"/>
    <col min="12550" max="12550" width="17.453125" style="3" customWidth="1"/>
    <col min="12551" max="12551" width="16.26953125" style="3" customWidth="1"/>
    <col min="12552" max="12552" width="28.7265625" style="3" customWidth="1"/>
    <col min="12553" max="12553" width="8.81640625" style="3"/>
    <col min="12554" max="12554" width="10.7265625" style="3" customWidth="1"/>
    <col min="12555" max="12555" width="0" style="3" hidden="1" customWidth="1"/>
    <col min="12556" max="12800" width="8.81640625" style="3"/>
    <col min="12801" max="12801" width="36.453125" style="3" customWidth="1"/>
    <col min="12802" max="12802" width="28.81640625" style="3" customWidth="1"/>
    <col min="12803" max="12803" width="11.7265625" style="3" bestFit="1" customWidth="1"/>
    <col min="12804" max="12804" width="12.81640625" style="3" bestFit="1" customWidth="1"/>
    <col min="12805" max="12805" width="13.81640625" style="3" bestFit="1" customWidth="1"/>
    <col min="12806" max="12806" width="17.453125" style="3" customWidth="1"/>
    <col min="12807" max="12807" width="16.26953125" style="3" customWidth="1"/>
    <col min="12808" max="12808" width="28.7265625" style="3" customWidth="1"/>
    <col min="12809" max="12809" width="8.81640625" style="3"/>
    <col min="12810" max="12810" width="10.7265625" style="3" customWidth="1"/>
    <col min="12811" max="12811" width="0" style="3" hidden="1" customWidth="1"/>
    <col min="12812" max="13056" width="8.81640625" style="3"/>
    <col min="13057" max="13057" width="36.453125" style="3" customWidth="1"/>
    <col min="13058" max="13058" width="28.81640625" style="3" customWidth="1"/>
    <col min="13059" max="13059" width="11.7265625" style="3" bestFit="1" customWidth="1"/>
    <col min="13060" max="13060" width="12.81640625" style="3" bestFit="1" customWidth="1"/>
    <col min="13061" max="13061" width="13.81640625" style="3" bestFit="1" customWidth="1"/>
    <col min="13062" max="13062" width="17.453125" style="3" customWidth="1"/>
    <col min="13063" max="13063" width="16.26953125" style="3" customWidth="1"/>
    <col min="13064" max="13064" width="28.7265625" style="3" customWidth="1"/>
    <col min="13065" max="13065" width="8.81640625" style="3"/>
    <col min="13066" max="13066" width="10.7265625" style="3" customWidth="1"/>
    <col min="13067" max="13067" width="0" style="3" hidden="1" customWidth="1"/>
    <col min="13068" max="13312" width="8.81640625" style="3"/>
    <col min="13313" max="13313" width="36.453125" style="3" customWidth="1"/>
    <col min="13314" max="13314" width="28.81640625" style="3" customWidth="1"/>
    <col min="13315" max="13315" width="11.7265625" style="3" bestFit="1" customWidth="1"/>
    <col min="13316" max="13316" width="12.81640625" style="3" bestFit="1" customWidth="1"/>
    <col min="13317" max="13317" width="13.81640625" style="3" bestFit="1" customWidth="1"/>
    <col min="13318" max="13318" width="17.453125" style="3" customWidth="1"/>
    <col min="13319" max="13319" width="16.26953125" style="3" customWidth="1"/>
    <col min="13320" max="13320" width="28.7265625" style="3" customWidth="1"/>
    <col min="13321" max="13321" width="8.81640625" style="3"/>
    <col min="13322" max="13322" width="10.7265625" style="3" customWidth="1"/>
    <col min="13323" max="13323" width="0" style="3" hidden="1" customWidth="1"/>
    <col min="13324" max="13568" width="8.81640625" style="3"/>
    <col min="13569" max="13569" width="36.453125" style="3" customWidth="1"/>
    <col min="13570" max="13570" width="28.81640625" style="3" customWidth="1"/>
    <col min="13571" max="13571" width="11.7265625" style="3" bestFit="1" customWidth="1"/>
    <col min="13572" max="13572" width="12.81640625" style="3" bestFit="1" customWidth="1"/>
    <col min="13573" max="13573" width="13.81640625" style="3" bestFit="1" customWidth="1"/>
    <col min="13574" max="13574" width="17.453125" style="3" customWidth="1"/>
    <col min="13575" max="13575" width="16.26953125" style="3" customWidth="1"/>
    <col min="13576" max="13576" width="28.7265625" style="3" customWidth="1"/>
    <col min="13577" max="13577" width="8.81640625" style="3"/>
    <col min="13578" max="13578" width="10.7265625" style="3" customWidth="1"/>
    <col min="13579" max="13579" width="0" style="3" hidden="1" customWidth="1"/>
    <col min="13580" max="13824" width="8.81640625" style="3"/>
    <col min="13825" max="13825" width="36.453125" style="3" customWidth="1"/>
    <col min="13826" max="13826" width="28.81640625" style="3" customWidth="1"/>
    <col min="13827" max="13827" width="11.7265625" style="3" bestFit="1" customWidth="1"/>
    <col min="13828" max="13828" width="12.81640625" style="3" bestFit="1" customWidth="1"/>
    <col min="13829" max="13829" width="13.81640625" style="3" bestFit="1" customWidth="1"/>
    <col min="13830" max="13830" width="17.453125" style="3" customWidth="1"/>
    <col min="13831" max="13831" width="16.26953125" style="3" customWidth="1"/>
    <col min="13832" max="13832" width="28.7265625" style="3" customWidth="1"/>
    <col min="13833" max="13833" width="8.81640625" style="3"/>
    <col min="13834" max="13834" width="10.7265625" style="3" customWidth="1"/>
    <col min="13835" max="13835" width="0" style="3" hidden="1" customWidth="1"/>
    <col min="13836" max="14080" width="8.81640625" style="3"/>
    <col min="14081" max="14081" width="36.453125" style="3" customWidth="1"/>
    <col min="14082" max="14082" width="28.81640625" style="3" customWidth="1"/>
    <col min="14083" max="14083" width="11.7265625" style="3" bestFit="1" customWidth="1"/>
    <col min="14084" max="14084" width="12.81640625" style="3" bestFit="1" customWidth="1"/>
    <col min="14085" max="14085" width="13.81640625" style="3" bestFit="1" customWidth="1"/>
    <col min="14086" max="14086" width="17.453125" style="3" customWidth="1"/>
    <col min="14087" max="14087" width="16.26953125" style="3" customWidth="1"/>
    <col min="14088" max="14088" width="28.7265625" style="3" customWidth="1"/>
    <col min="14089" max="14089" width="8.81640625" style="3"/>
    <col min="14090" max="14090" width="10.7265625" style="3" customWidth="1"/>
    <col min="14091" max="14091" width="0" style="3" hidden="1" customWidth="1"/>
    <col min="14092" max="14336" width="8.81640625" style="3"/>
    <col min="14337" max="14337" width="36.453125" style="3" customWidth="1"/>
    <col min="14338" max="14338" width="28.81640625" style="3" customWidth="1"/>
    <col min="14339" max="14339" width="11.7265625" style="3" bestFit="1" customWidth="1"/>
    <col min="14340" max="14340" width="12.81640625" style="3" bestFit="1" customWidth="1"/>
    <col min="14341" max="14341" width="13.81640625" style="3" bestFit="1" customWidth="1"/>
    <col min="14342" max="14342" width="17.453125" style="3" customWidth="1"/>
    <col min="14343" max="14343" width="16.26953125" style="3" customWidth="1"/>
    <col min="14344" max="14344" width="28.7265625" style="3" customWidth="1"/>
    <col min="14345" max="14345" width="8.81640625" style="3"/>
    <col min="14346" max="14346" width="10.7265625" style="3" customWidth="1"/>
    <col min="14347" max="14347" width="0" style="3" hidden="1" customWidth="1"/>
    <col min="14348" max="14592" width="8.81640625" style="3"/>
    <col min="14593" max="14593" width="36.453125" style="3" customWidth="1"/>
    <col min="14594" max="14594" width="28.81640625" style="3" customWidth="1"/>
    <col min="14595" max="14595" width="11.7265625" style="3" bestFit="1" customWidth="1"/>
    <col min="14596" max="14596" width="12.81640625" style="3" bestFit="1" customWidth="1"/>
    <col min="14597" max="14597" width="13.81640625" style="3" bestFit="1" customWidth="1"/>
    <col min="14598" max="14598" width="17.453125" style="3" customWidth="1"/>
    <col min="14599" max="14599" width="16.26953125" style="3" customWidth="1"/>
    <col min="14600" max="14600" width="28.7265625" style="3" customWidth="1"/>
    <col min="14601" max="14601" width="8.81640625" style="3"/>
    <col min="14602" max="14602" width="10.7265625" style="3" customWidth="1"/>
    <col min="14603" max="14603" width="0" style="3" hidden="1" customWidth="1"/>
    <col min="14604" max="14848" width="8.81640625" style="3"/>
    <col min="14849" max="14849" width="36.453125" style="3" customWidth="1"/>
    <col min="14850" max="14850" width="28.81640625" style="3" customWidth="1"/>
    <col min="14851" max="14851" width="11.7265625" style="3" bestFit="1" customWidth="1"/>
    <col min="14852" max="14852" width="12.81640625" style="3" bestFit="1" customWidth="1"/>
    <col min="14853" max="14853" width="13.81640625" style="3" bestFit="1" customWidth="1"/>
    <col min="14854" max="14854" width="17.453125" style="3" customWidth="1"/>
    <col min="14855" max="14855" width="16.26953125" style="3" customWidth="1"/>
    <col min="14856" max="14856" width="28.7265625" style="3" customWidth="1"/>
    <col min="14857" max="14857" width="8.81640625" style="3"/>
    <col min="14858" max="14858" width="10.7265625" style="3" customWidth="1"/>
    <col min="14859" max="14859" width="0" style="3" hidden="1" customWidth="1"/>
    <col min="14860" max="15104" width="8.81640625" style="3"/>
    <col min="15105" max="15105" width="36.453125" style="3" customWidth="1"/>
    <col min="15106" max="15106" width="28.81640625" style="3" customWidth="1"/>
    <col min="15107" max="15107" width="11.7265625" style="3" bestFit="1" customWidth="1"/>
    <col min="15108" max="15108" width="12.81640625" style="3" bestFit="1" customWidth="1"/>
    <col min="15109" max="15109" width="13.81640625" style="3" bestFit="1" customWidth="1"/>
    <col min="15110" max="15110" width="17.453125" style="3" customWidth="1"/>
    <col min="15111" max="15111" width="16.26953125" style="3" customWidth="1"/>
    <col min="15112" max="15112" width="28.7265625" style="3" customWidth="1"/>
    <col min="15113" max="15113" width="8.81640625" style="3"/>
    <col min="15114" max="15114" width="10.7265625" style="3" customWidth="1"/>
    <col min="15115" max="15115" width="0" style="3" hidden="1" customWidth="1"/>
    <col min="15116" max="15360" width="8.81640625" style="3"/>
    <col min="15361" max="15361" width="36.453125" style="3" customWidth="1"/>
    <col min="15362" max="15362" width="28.81640625" style="3" customWidth="1"/>
    <col min="15363" max="15363" width="11.7265625" style="3" bestFit="1" customWidth="1"/>
    <col min="15364" max="15364" width="12.81640625" style="3" bestFit="1" customWidth="1"/>
    <col min="15365" max="15365" width="13.81640625" style="3" bestFit="1" customWidth="1"/>
    <col min="15366" max="15366" width="17.453125" style="3" customWidth="1"/>
    <col min="15367" max="15367" width="16.26953125" style="3" customWidth="1"/>
    <col min="15368" max="15368" width="28.7265625" style="3" customWidth="1"/>
    <col min="15369" max="15369" width="8.81640625" style="3"/>
    <col min="15370" max="15370" width="10.7265625" style="3" customWidth="1"/>
    <col min="15371" max="15371" width="0" style="3" hidden="1" customWidth="1"/>
    <col min="15372" max="15616" width="8.81640625" style="3"/>
    <col min="15617" max="15617" width="36.453125" style="3" customWidth="1"/>
    <col min="15618" max="15618" width="28.81640625" style="3" customWidth="1"/>
    <col min="15619" max="15619" width="11.7265625" style="3" bestFit="1" customWidth="1"/>
    <col min="15620" max="15620" width="12.81640625" style="3" bestFit="1" customWidth="1"/>
    <col min="15621" max="15621" width="13.81640625" style="3" bestFit="1" customWidth="1"/>
    <col min="15622" max="15622" width="17.453125" style="3" customWidth="1"/>
    <col min="15623" max="15623" width="16.26953125" style="3" customWidth="1"/>
    <col min="15624" max="15624" width="28.7265625" style="3" customWidth="1"/>
    <col min="15625" max="15625" width="8.81640625" style="3"/>
    <col min="15626" max="15626" width="10.7265625" style="3" customWidth="1"/>
    <col min="15627" max="15627" width="0" style="3" hidden="1" customWidth="1"/>
    <col min="15628" max="15872" width="8.81640625" style="3"/>
    <col min="15873" max="15873" width="36.453125" style="3" customWidth="1"/>
    <col min="15874" max="15874" width="28.81640625" style="3" customWidth="1"/>
    <col min="15875" max="15875" width="11.7265625" style="3" bestFit="1" customWidth="1"/>
    <col min="15876" max="15876" width="12.81640625" style="3" bestFit="1" customWidth="1"/>
    <col min="15877" max="15877" width="13.81640625" style="3" bestFit="1" customWidth="1"/>
    <col min="15878" max="15878" width="17.453125" style="3" customWidth="1"/>
    <col min="15879" max="15879" width="16.26953125" style="3" customWidth="1"/>
    <col min="15880" max="15880" width="28.7265625" style="3" customWidth="1"/>
    <col min="15881" max="15881" width="8.81640625" style="3"/>
    <col min="15882" max="15882" width="10.7265625" style="3" customWidth="1"/>
    <col min="15883" max="15883" width="0" style="3" hidden="1" customWidth="1"/>
    <col min="15884" max="16128" width="8.81640625" style="3"/>
    <col min="16129" max="16129" width="36.453125" style="3" customWidth="1"/>
    <col min="16130" max="16130" width="28.81640625" style="3" customWidth="1"/>
    <col min="16131" max="16131" width="11.7265625" style="3" bestFit="1" customWidth="1"/>
    <col min="16132" max="16132" width="12.81640625" style="3" bestFit="1" customWidth="1"/>
    <col min="16133" max="16133" width="13.81640625" style="3" bestFit="1" customWidth="1"/>
    <col min="16134" max="16134" width="17.453125" style="3" customWidth="1"/>
    <col min="16135" max="16135" width="16.26953125" style="3" customWidth="1"/>
    <col min="16136" max="16136" width="28.7265625" style="3" customWidth="1"/>
    <col min="16137" max="16137" width="8.81640625" style="3"/>
    <col min="16138" max="16138" width="10.7265625" style="3" customWidth="1"/>
    <col min="16139" max="16139" width="0" style="3" hidden="1" customWidth="1"/>
    <col min="16140" max="16384" width="8.81640625" style="3"/>
  </cols>
  <sheetData>
    <row r="1" spans="1:9" x14ac:dyDescent="0.35">
      <c r="A1" s="208" t="s">
        <v>0</v>
      </c>
      <c r="B1" s="208"/>
      <c r="C1" s="208"/>
      <c r="D1" s="208"/>
      <c r="E1" s="208"/>
      <c r="F1" s="208"/>
      <c r="G1" s="208"/>
      <c r="H1" s="208"/>
    </row>
    <row r="2" spans="1:9" x14ac:dyDescent="0.35">
      <c r="A2" s="3" t="s">
        <v>1</v>
      </c>
      <c r="B2" s="3" t="s">
        <v>2</v>
      </c>
      <c r="C2" s="3" t="s">
        <v>1</v>
      </c>
      <c r="E2" s="3" t="s">
        <v>3</v>
      </c>
      <c r="F2" s="3" t="s">
        <v>3</v>
      </c>
      <c r="G2" s="3" t="s">
        <v>3</v>
      </c>
    </row>
    <row r="3" spans="1:9" x14ac:dyDescent="0.35">
      <c r="A3" s="210" t="s">
        <v>4</v>
      </c>
      <c r="B3" s="211"/>
      <c r="D3" s="74"/>
      <c r="E3" s="33"/>
      <c r="F3" s="33"/>
      <c r="G3" s="53"/>
      <c r="H3" s="2" t="s">
        <v>114</v>
      </c>
    </row>
    <row r="4" spans="1:9" ht="15" customHeight="1" x14ac:dyDescent="0.35">
      <c r="A4" s="209" t="s">
        <v>5</v>
      </c>
      <c r="B4" s="209"/>
      <c r="C4" s="209"/>
      <c r="D4" s="74"/>
      <c r="E4" s="33"/>
      <c r="F4" s="33"/>
      <c r="G4" s="53"/>
      <c r="H4" s="53"/>
    </row>
    <row r="5" spans="1:9" x14ac:dyDescent="0.35">
      <c r="I5"/>
    </row>
    <row r="6" spans="1:9" x14ac:dyDescent="0.35">
      <c r="A6" s="212" t="s">
        <v>6</v>
      </c>
      <c r="B6" s="211"/>
      <c r="C6" s="211"/>
      <c r="D6" s="211"/>
      <c r="E6" s="211"/>
      <c r="F6" s="211"/>
      <c r="G6" s="211"/>
      <c r="H6" s="211"/>
      <c r="I6"/>
    </row>
    <row r="7" spans="1:9" x14ac:dyDescent="0.35">
      <c r="A7" s="215" t="s">
        <v>7</v>
      </c>
      <c r="B7" s="211"/>
      <c r="C7" s="211"/>
      <c r="D7" s="211"/>
      <c r="E7" s="211"/>
      <c r="F7" s="211"/>
      <c r="G7" s="211"/>
      <c r="H7" s="211"/>
      <c r="I7"/>
    </row>
    <row r="8" spans="1:9" x14ac:dyDescent="0.35">
      <c r="A8" s="215" t="s">
        <v>8</v>
      </c>
      <c r="B8" s="211"/>
      <c r="C8" s="211"/>
      <c r="D8" s="211"/>
      <c r="E8" s="211"/>
      <c r="F8" s="211"/>
      <c r="G8" s="211"/>
      <c r="H8" s="211"/>
      <c r="I8"/>
    </row>
    <row r="9" spans="1:9" x14ac:dyDescent="0.35">
      <c r="A9" s="34"/>
      <c r="B9" s="34"/>
      <c r="C9" s="63"/>
      <c r="D9" s="63"/>
      <c r="E9" s="63"/>
      <c r="F9" s="63"/>
      <c r="G9" s="64"/>
      <c r="H9" s="64"/>
      <c r="I9"/>
    </row>
    <row r="10" spans="1:9" x14ac:dyDescent="0.35">
      <c r="C10" s="33"/>
      <c r="D10" s="33"/>
      <c r="E10" s="33"/>
      <c r="F10" s="33"/>
      <c r="G10" s="53"/>
      <c r="H10" s="53"/>
      <c r="I10"/>
    </row>
    <row r="11" spans="1:9" ht="16" x14ac:dyDescent="0.5">
      <c r="A11" s="216" t="s">
        <v>9</v>
      </c>
      <c r="B11" s="216"/>
      <c r="C11" s="216"/>
      <c r="D11" s="216"/>
      <c r="E11" s="216"/>
      <c r="F11" s="61" t="s">
        <v>10</v>
      </c>
      <c r="G11" s="61" t="s">
        <v>11</v>
      </c>
      <c r="H11" s="56"/>
      <c r="I11" s="46"/>
    </row>
    <row r="12" spans="1:9" x14ac:dyDescent="0.35">
      <c r="A12" s="46"/>
      <c r="B12" s="46"/>
      <c r="C12" s="46"/>
      <c r="D12" s="46"/>
      <c r="E12" s="47"/>
      <c r="F12" s="47"/>
      <c r="H12" s="46"/>
      <c r="I12" s="46"/>
    </row>
    <row r="13" spans="1:9" x14ac:dyDescent="0.35">
      <c r="B13" s="55" t="s">
        <v>12</v>
      </c>
      <c r="C13" s="214" t="s">
        <v>13</v>
      </c>
      <c r="D13" s="214"/>
      <c r="E13" s="214"/>
      <c r="G13" s="54">
        <f>'Annex A (updated)'!H60</f>
        <v>0</v>
      </c>
      <c r="H13" s="59" t="s">
        <v>14</v>
      </c>
      <c r="I13"/>
    </row>
    <row r="14" spans="1:9" x14ac:dyDescent="0.35">
      <c r="B14" s="55"/>
      <c r="C14" s="46"/>
      <c r="D14" s="46"/>
      <c r="G14" s="54"/>
      <c r="H14" s="59"/>
      <c r="I14"/>
    </row>
    <row r="15" spans="1:9" x14ac:dyDescent="0.35">
      <c r="B15" s="55" t="s">
        <v>15</v>
      </c>
      <c r="C15" s="214" t="s">
        <v>16</v>
      </c>
      <c r="D15" s="214"/>
      <c r="G15" s="50">
        <f>'Annex B'!D17</f>
        <v>0</v>
      </c>
      <c r="H15" s="59" t="s">
        <v>17</v>
      </c>
      <c r="I15"/>
    </row>
    <row r="16" spans="1:9" x14ac:dyDescent="0.35">
      <c r="B16" s="55"/>
      <c r="C16" s="46"/>
      <c r="D16"/>
      <c r="G16" s="50"/>
      <c r="H16" s="60"/>
      <c r="I16"/>
    </row>
    <row r="17" spans="1:11" x14ac:dyDescent="0.35">
      <c r="B17" s="55" t="s">
        <v>18</v>
      </c>
      <c r="C17" s="214" t="s">
        <v>19</v>
      </c>
      <c r="D17" s="214"/>
      <c r="G17" s="69">
        <f>SUM(F18,F24)</f>
        <v>0</v>
      </c>
      <c r="H17" s="60" t="s">
        <v>20</v>
      </c>
      <c r="I17"/>
    </row>
    <row r="18" spans="1:11" x14ac:dyDescent="0.35">
      <c r="B18" s="55"/>
      <c r="C18" s="213" t="s">
        <v>21</v>
      </c>
      <c r="D18" s="213"/>
      <c r="E18" s="213"/>
      <c r="F18" s="70">
        <f>SUM(E19:E23)</f>
        <v>0</v>
      </c>
      <c r="G18" s="1"/>
      <c r="H18" s="60" t="s">
        <v>22</v>
      </c>
      <c r="I18"/>
    </row>
    <row r="19" spans="1:11" s="5" customFormat="1" x14ac:dyDescent="0.35">
      <c r="B19" s="109"/>
      <c r="D19" s="52" t="s">
        <v>23</v>
      </c>
      <c r="E19" s="105">
        <v>0</v>
      </c>
      <c r="F19" s="110"/>
      <c r="G19" s="111"/>
      <c r="H19" s="51"/>
      <c r="I19" s="51"/>
    </row>
    <row r="20" spans="1:11" s="5" customFormat="1" x14ac:dyDescent="0.35">
      <c r="B20" s="109"/>
      <c r="D20" s="52" t="s">
        <v>24</v>
      </c>
      <c r="E20" s="105">
        <v>0</v>
      </c>
      <c r="F20" s="110"/>
      <c r="G20" s="111"/>
      <c r="H20" s="51"/>
      <c r="I20" s="51"/>
    </row>
    <row r="21" spans="1:11" s="5" customFormat="1" x14ac:dyDescent="0.35">
      <c r="B21" s="109"/>
      <c r="D21" s="52" t="s">
        <v>25</v>
      </c>
      <c r="E21" s="105">
        <v>0</v>
      </c>
      <c r="F21" s="110"/>
      <c r="G21" s="111"/>
      <c r="H21" s="51"/>
      <c r="I21" s="51"/>
    </row>
    <row r="22" spans="1:11" s="5" customFormat="1" x14ac:dyDescent="0.35">
      <c r="B22" s="109"/>
      <c r="D22" s="52" t="s">
        <v>26</v>
      </c>
      <c r="E22" s="105">
        <v>0</v>
      </c>
      <c r="F22" s="110"/>
      <c r="G22" s="111"/>
      <c r="H22" s="51"/>
      <c r="I22" s="51"/>
    </row>
    <row r="23" spans="1:11" s="5" customFormat="1" x14ac:dyDescent="0.35">
      <c r="B23" s="109"/>
      <c r="D23" s="52" t="s">
        <v>27</v>
      </c>
      <c r="E23" s="105">
        <v>0</v>
      </c>
      <c r="F23" s="110"/>
      <c r="G23" s="111"/>
      <c r="H23" s="51"/>
      <c r="I23" s="51"/>
      <c r="K23" s="3"/>
    </row>
    <row r="24" spans="1:11" x14ac:dyDescent="0.35">
      <c r="B24" s="55" t="s">
        <v>18</v>
      </c>
      <c r="C24" s="213" t="s">
        <v>28</v>
      </c>
      <c r="D24" s="213"/>
      <c r="E24" s="213"/>
      <c r="F24" s="71">
        <f>SUM(E25:E29)</f>
        <v>0</v>
      </c>
      <c r="G24" s="1"/>
      <c r="H24" s="60" t="s">
        <v>29</v>
      </c>
      <c r="I24"/>
    </row>
    <row r="25" spans="1:11" s="5" customFormat="1" x14ac:dyDescent="0.35">
      <c r="A25" s="112"/>
      <c r="B25" s="109"/>
      <c r="D25" s="52" t="s">
        <v>30</v>
      </c>
      <c r="E25" s="105">
        <v>0</v>
      </c>
      <c r="F25" s="110"/>
      <c r="G25" s="113"/>
      <c r="H25" s="51"/>
      <c r="I25" s="51"/>
    </row>
    <row r="26" spans="1:11" s="5" customFormat="1" x14ac:dyDescent="0.35">
      <c r="A26" s="112"/>
      <c r="B26" s="109"/>
      <c r="D26" s="52" t="s">
        <v>31</v>
      </c>
      <c r="E26" s="105">
        <v>0</v>
      </c>
      <c r="F26" s="110"/>
      <c r="G26" s="113"/>
      <c r="H26" s="51"/>
      <c r="I26" s="51"/>
    </row>
    <row r="27" spans="1:11" s="5" customFormat="1" x14ac:dyDescent="0.35">
      <c r="A27" s="112"/>
      <c r="B27" s="109"/>
      <c r="D27" s="52" t="s">
        <v>32</v>
      </c>
      <c r="E27" s="105">
        <v>0</v>
      </c>
      <c r="F27" s="110"/>
      <c r="G27" s="113"/>
      <c r="H27" s="51"/>
      <c r="I27" s="51"/>
    </row>
    <row r="28" spans="1:11" s="5" customFormat="1" x14ac:dyDescent="0.35">
      <c r="A28" s="112"/>
      <c r="B28" s="109"/>
      <c r="D28" s="52" t="s">
        <v>33</v>
      </c>
      <c r="E28" s="105">
        <v>0</v>
      </c>
      <c r="F28" s="110"/>
      <c r="G28" s="113"/>
      <c r="H28" s="51"/>
      <c r="I28" s="51"/>
    </row>
    <row r="29" spans="1:11" s="5" customFormat="1" x14ac:dyDescent="0.35">
      <c r="A29" s="112"/>
      <c r="B29" s="109"/>
      <c r="D29" s="52" t="s">
        <v>34</v>
      </c>
      <c r="E29" s="105">
        <v>0</v>
      </c>
      <c r="F29" s="110"/>
      <c r="G29" s="113"/>
      <c r="H29" s="51"/>
      <c r="I29" s="51"/>
    </row>
    <row r="30" spans="1:11" x14ac:dyDescent="0.35">
      <c r="A30"/>
      <c r="B30" s="55" t="s">
        <v>35</v>
      </c>
      <c r="C30" s="46"/>
      <c r="D30" s="46"/>
      <c r="E30" s="46"/>
      <c r="F30" s="67"/>
      <c r="G30" s="62">
        <f>G13-G15-G17</f>
        <v>0</v>
      </c>
      <c r="H30" s="3" t="s">
        <v>36</v>
      </c>
      <c r="I30"/>
    </row>
    <row r="31" spans="1:11" x14ac:dyDescent="0.35">
      <c r="A31"/>
      <c r="B31"/>
      <c r="C31"/>
      <c r="D31"/>
      <c r="E31" s="72"/>
      <c r="F31" s="67"/>
      <c r="G31" s="72"/>
      <c r="H31" s="45" t="str">
        <f>IF(G30=0,"","Please check your submission.")</f>
        <v/>
      </c>
      <c r="I31"/>
    </row>
  </sheetData>
  <sheetProtection algorithmName="SHA-512" hashValue="rM7ULIHTpoElAE7WvK+3lm5C8Oi4qp6vnRFDwPtlz160NHotJDOR/vtKOEU3WzLmzyNcnfbhEduhJqn/gvDdWw==" saltValue="87RLD6H0r/zgmA4SL3X1SA==" spinCount="100000" sheet="1" insertRows="0" deleteRows="0" selectLockedCells="1"/>
  <mergeCells count="12">
    <mergeCell ref="A1:H1"/>
    <mergeCell ref="A4:C4"/>
    <mergeCell ref="A3:B3"/>
    <mergeCell ref="A6:H6"/>
    <mergeCell ref="C24:E24"/>
    <mergeCell ref="C15:D15"/>
    <mergeCell ref="C17:D17"/>
    <mergeCell ref="C13:E13"/>
    <mergeCell ref="A7:H7"/>
    <mergeCell ref="A8:H8"/>
    <mergeCell ref="C18:E18"/>
    <mergeCell ref="A11:E11"/>
  </mergeCells>
  <conditionalFormatting sqref="H31">
    <cfRule type="notContainsBlanks" dxfId="9" priority="2">
      <formula>LEN(TRIM(H31))&gt;0</formula>
    </cfRule>
  </conditionalFormatting>
  <dataValidations disablePrompts="1" count="6">
    <dataValidation type="date" allowBlank="1" showErrorMessage="1" errorTitle="Error" error="Only donations received between 1 April 2018 to 31 May 2020 is eligible for CMF matching." sqref="JB65515:JB65524 SX65515:SX65524 ACT65515:ACT65524 AMP65515:AMP65524 AWL65515:AWL65524 BGH65515:BGH65524 BQD65515:BQD65524 BZZ65515:BZZ65524 CJV65515:CJV65524 CTR65515:CTR65524 DDN65515:DDN65524 DNJ65515:DNJ65524 DXF65515:DXF65524 EHB65515:EHB65524 EQX65515:EQX65524 FAT65515:FAT65524 FKP65515:FKP65524 FUL65515:FUL65524 GEH65515:GEH65524 GOD65515:GOD65524 GXZ65515:GXZ65524 HHV65515:HHV65524 HRR65515:HRR65524 IBN65515:IBN65524 ILJ65515:ILJ65524 IVF65515:IVF65524 JFB65515:JFB65524 JOX65515:JOX65524 JYT65515:JYT65524 KIP65515:KIP65524 KSL65515:KSL65524 LCH65515:LCH65524 LMD65515:LMD65524 LVZ65515:LVZ65524 MFV65515:MFV65524 MPR65515:MPR65524 MZN65515:MZN65524 NJJ65515:NJJ65524 NTF65515:NTF65524 ODB65515:ODB65524 OMX65515:OMX65524 OWT65515:OWT65524 PGP65515:PGP65524 PQL65515:PQL65524 QAH65515:QAH65524 QKD65515:QKD65524 QTZ65515:QTZ65524 RDV65515:RDV65524 RNR65515:RNR65524 RXN65515:RXN65524 SHJ65515:SHJ65524 SRF65515:SRF65524 TBB65515:TBB65524 TKX65515:TKX65524 TUT65515:TUT65524 UEP65515:UEP65524 UOL65515:UOL65524 UYH65515:UYH65524 VID65515:VID65524 VRZ65515:VRZ65524 WBV65515:WBV65524 WLR65515:WLR65524 WVN65515:WVN65524 JB131051:JB131060 SX131051:SX131060 ACT131051:ACT131060 AMP131051:AMP131060 AWL131051:AWL131060 BGH131051:BGH131060 BQD131051:BQD131060 BZZ131051:BZZ131060 CJV131051:CJV131060 CTR131051:CTR131060 DDN131051:DDN131060 DNJ131051:DNJ131060 DXF131051:DXF131060 EHB131051:EHB131060 EQX131051:EQX131060 FAT131051:FAT131060 FKP131051:FKP131060 FUL131051:FUL131060 GEH131051:GEH131060 GOD131051:GOD131060 GXZ131051:GXZ131060 HHV131051:HHV131060 HRR131051:HRR131060 IBN131051:IBN131060 ILJ131051:ILJ131060 IVF131051:IVF131060 JFB131051:JFB131060 JOX131051:JOX131060 JYT131051:JYT131060 KIP131051:KIP131060 KSL131051:KSL131060 LCH131051:LCH131060 LMD131051:LMD131060 LVZ131051:LVZ131060 MFV131051:MFV131060 MPR131051:MPR131060 MZN131051:MZN131060 NJJ131051:NJJ131060 NTF131051:NTF131060 ODB131051:ODB131060 OMX131051:OMX131060 OWT131051:OWT131060 PGP131051:PGP131060 PQL131051:PQL131060 QAH131051:QAH131060 QKD131051:QKD131060 QTZ131051:QTZ131060 RDV131051:RDV131060 RNR131051:RNR131060 RXN131051:RXN131060 SHJ131051:SHJ131060 SRF131051:SRF131060 TBB131051:TBB131060 TKX131051:TKX131060 TUT131051:TUT131060 UEP131051:UEP131060 UOL131051:UOL131060 UYH131051:UYH131060 VID131051:VID131060 VRZ131051:VRZ131060 WBV131051:WBV131060 WLR131051:WLR131060 WVN131051:WVN131060 JB196587:JB196596 SX196587:SX196596 ACT196587:ACT196596 AMP196587:AMP196596 AWL196587:AWL196596 BGH196587:BGH196596 BQD196587:BQD196596 BZZ196587:BZZ196596 CJV196587:CJV196596 CTR196587:CTR196596 DDN196587:DDN196596 DNJ196587:DNJ196596 DXF196587:DXF196596 EHB196587:EHB196596 EQX196587:EQX196596 FAT196587:FAT196596 FKP196587:FKP196596 FUL196587:FUL196596 GEH196587:GEH196596 GOD196587:GOD196596 GXZ196587:GXZ196596 HHV196587:HHV196596 HRR196587:HRR196596 IBN196587:IBN196596 ILJ196587:ILJ196596 IVF196587:IVF196596 JFB196587:JFB196596 JOX196587:JOX196596 JYT196587:JYT196596 KIP196587:KIP196596 KSL196587:KSL196596 LCH196587:LCH196596 LMD196587:LMD196596 LVZ196587:LVZ196596 MFV196587:MFV196596 MPR196587:MPR196596 MZN196587:MZN196596 NJJ196587:NJJ196596 NTF196587:NTF196596 ODB196587:ODB196596 OMX196587:OMX196596 OWT196587:OWT196596 PGP196587:PGP196596 PQL196587:PQL196596 QAH196587:QAH196596 QKD196587:QKD196596 QTZ196587:QTZ196596 RDV196587:RDV196596 RNR196587:RNR196596 RXN196587:RXN196596 SHJ196587:SHJ196596 SRF196587:SRF196596 TBB196587:TBB196596 TKX196587:TKX196596 TUT196587:TUT196596 UEP196587:UEP196596 UOL196587:UOL196596 UYH196587:UYH196596 VID196587:VID196596 VRZ196587:VRZ196596 WBV196587:WBV196596 WLR196587:WLR196596 WVN196587:WVN196596 JB262123:JB262132 SX262123:SX262132 ACT262123:ACT262132 AMP262123:AMP262132 AWL262123:AWL262132 BGH262123:BGH262132 BQD262123:BQD262132 BZZ262123:BZZ262132 CJV262123:CJV262132 CTR262123:CTR262132 DDN262123:DDN262132 DNJ262123:DNJ262132 DXF262123:DXF262132 EHB262123:EHB262132 EQX262123:EQX262132 FAT262123:FAT262132 FKP262123:FKP262132 FUL262123:FUL262132 GEH262123:GEH262132 GOD262123:GOD262132 GXZ262123:GXZ262132 HHV262123:HHV262132 HRR262123:HRR262132 IBN262123:IBN262132 ILJ262123:ILJ262132 IVF262123:IVF262132 JFB262123:JFB262132 JOX262123:JOX262132 JYT262123:JYT262132 KIP262123:KIP262132 KSL262123:KSL262132 LCH262123:LCH262132 LMD262123:LMD262132 LVZ262123:LVZ262132 MFV262123:MFV262132 MPR262123:MPR262132 MZN262123:MZN262132 NJJ262123:NJJ262132 NTF262123:NTF262132 ODB262123:ODB262132 OMX262123:OMX262132 OWT262123:OWT262132 PGP262123:PGP262132 PQL262123:PQL262132 QAH262123:QAH262132 QKD262123:QKD262132 QTZ262123:QTZ262132 RDV262123:RDV262132 RNR262123:RNR262132 RXN262123:RXN262132 SHJ262123:SHJ262132 SRF262123:SRF262132 TBB262123:TBB262132 TKX262123:TKX262132 TUT262123:TUT262132 UEP262123:UEP262132 UOL262123:UOL262132 UYH262123:UYH262132 VID262123:VID262132 VRZ262123:VRZ262132 WBV262123:WBV262132 WLR262123:WLR262132 WVN262123:WVN262132 JB327659:JB327668 SX327659:SX327668 ACT327659:ACT327668 AMP327659:AMP327668 AWL327659:AWL327668 BGH327659:BGH327668 BQD327659:BQD327668 BZZ327659:BZZ327668 CJV327659:CJV327668 CTR327659:CTR327668 DDN327659:DDN327668 DNJ327659:DNJ327668 DXF327659:DXF327668 EHB327659:EHB327668 EQX327659:EQX327668 FAT327659:FAT327668 FKP327659:FKP327668 FUL327659:FUL327668 GEH327659:GEH327668 GOD327659:GOD327668 GXZ327659:GXZ327668 HHV327659:HHV327668 HRR327659:HRR327668 IBN327659:IBN327668 ILJ327659:ILJ327668 IVF327659:IVF327668 JFB327659:JFB327668 JOX327659:JOX327668 JYT327659:JYT327668 KIP327659:KIP327668 KSL327659:KSL327668 LCH327659:LCH327668 LMD327659:LMD327668 LVZ327659:LVZ327668 MFV327659:MFV327668 MPR327659:MPR327668 MZN327659:MZN327668 NJJ327659:NJJ327668 NTF327659:NTF327668 ODB327659:ODB327668 OMX327659:OMX327668 OWT327659:OWT327668 PGP327659:PGP327668 PQL327659:PQL327668 QAH327659:QAH327668 QKD327659:QKD327668 QTZ327659:QTZ327668 RDV327659:RDV327668 RNR327659:RNR327668 RXN327659:RXN327668 SHJ327659:SHJ327668 SRF327659:SRF327668 TBB327659:TBB327668 TKX327659:TKX327668 TUT327659:TUT327668 UEP327659:UEP327668 UOL327659:UOL327668 UYH327659:UYH327668 VID327659:VID327668 VRZ327659:VRZ327668 WBV327659:WBV327668 WLR327659:WLR327668 WVN327659:WVN327668 JB393195:JB393204 SX393195:SX393204 ACT393195:ACT393204 AMP393195:AMP393204 AWL393195:AWL393204 BGH393195:BGH393204 BQD393195:BQD393204 BZZ393195:BZZ393204 CJV393195:CJV393204 CTR393195:CTR393204 DDN393195:DDN393204 DNJ393195:DNJ393204 DXF393195:DXF393204 EHB393195:EHB393204 EQX393195:EQX393204 FAT393195:FAT393204 FKP393195:FKP393204 FUL393195:FUL393204 GEH393195:GEH393204 GOD393195:GOD393204 GXZ393195:GXZ393204 HHV393195:HHV393204 HRR393195:HRR393204 IBN393195:IBN393204 ILJ393195:ILJ393204 IVF393195:IVF393204 JFB393195:JFB393204 JOX393195:JOX393204 JYT393195:JYT393204 KIP393195:KIP393204 KSL393195:KSL393204 LCH393195:LCH393204 LMD393195:LMD393204 LVZ393195:LVZ393204 MFV393195:MFV393204 MPR393195:MPR393204 MZN393195:MZN393204 NJJ393195:NJJ393204 NTF393195:NTF393204 ODB393195:ODB393204 OMX393195:OMX393204 OWT393195:OWT393204 PGP393195:PGP393204 PQL393195:PQL393204 QAH393195:QAH393204 QKD393195:QKD393204 QTZ393195:QTZ393204 RDV393195:RDV393204 RNR393195:RNR393204 RXN393195:RXN393204 SHJ393195:SHJ393204 SRF393195:SRF393204 TBB393195:TBB393204 TKX393195:TKX393204 TUT393195:TUT393204 UEP393195:UEP393204 UOL393195:UOL393204 UYH393195:UYH393204 VID393195:VID393204 VRZ393195:VRZ393204 WBV393195:WBV393204 WLR393195:WLR393204 WVN393195:WVN393204 JB458731:JB458740 SX458731:SX458740 ACT458731:ACT458740 AMP458731:AMP458740 AWL458731:AWL458740 BGH458731:BGH458740 BQD458731:BQD458740 BZZ458731:BZZ458740 CJV458731:CJV458740 CTR458731:CTR458740 DDN458731:DDN458740 DNJ458731:DNJ458740 DXF458731:DXF458740 EHB458731:EHB458740 EQX458731:EQX458740 FAT458731:FAT458740 FKP458731:FKP458740 FUL458731:FUL458740 GEH458731:GEH458740 GOD458731:GOD458740 GXZ458731:GXZ458740 HHV458731:HHV458740 HRR458731:HRR458740 IBN458731:IBN458740 ILJ458731:ILJ458740 IVF458731:IVF458740 JFB458731:JFB458740 JOX458731:JOX458740 JYT458731:JYT458740 KIP458731:KIP458740 KSL458731:KSL458740 LCH458731:LCH458740 LMD458731:LMD458740 LVZ458731:LVZ458740 MFV458731:MFV458740 MPR458731:MPR458740 MZN458731:MZN458740 NJJ458731:NJJ458740 NTF458731:NTF458740 ODB458731:ODB458740 OMX458731:OMX458740 OWT458731:OWT458740 PGP458731:PGP458740 PQL458731:PQL458740 QAH458731:QAH458740 QKD458731:QKD458740 QTZ458731:QTZ458740 RDV458731:RDV458740 RNR458731:RNR458740 RXN458731:RXN458740 SHJ458731:SHJ458740 SRF458731:SRF458740 TBB458731:TBB458740 TKX458731:TKX458740 TUT458731:TUT458740 UEP458731:UEP458740 UOL458731:UOL458740 UYH458731:UYH458740 VID458731:VID458740 VRZ458731:VRZ458740 WBV458731:WBV458740 WLR458731:WLR458740 WVN458731:WVN458740 JB524267:JB524276 SX524267:SX524276 ACT524267:ACT524276 AMP524267:AMP524276 AWL524267:AWL524276 BGH524267:BGH524276 BQD524267:BQD524276 BZZ524267:BZZ524276 CJV524267:CJV524276 CTR524267:CTR524276 DDN524267:DDN524276 DNJ524267:DNJ524276 DXF524267:DXF524276 EHB524267:EHB524276 EQX524267:EQX524276 FAT524267:FAT524276 FKP524267:FKP524276 FUL524267:FUL524276 GEH524267:GEH524276 GOD524267:GOD524276 GXZ524267:GXZ524276 HHV524267:HHV524276 HRR524267:HRR524276 IBN524267:IBN524276 ILJ524267:ILJ524276 IVF524267:IVF524276 JFB524267:JFB524276 JOX524267:JOX524276 JYT524267:JYT524276 KIP524267:KIP524276 KSL524267:KSL524276 LCH524267:LCH524276 LMD524267:LMD524276 LVZ524267:LVZ524276 MFV524267:MFV524276 MPR524267:MPR524276 MZN524267:MZN524276 NJJ524267:NJJ524276 NTF524267:NTF524276 ODB524267:ODB524276 OMX524267:OMX524276 OWT524267:OWT524276 PGP524267:PGP524276 PQL524267:PQL524276 QAH524267:QAH524276 QKD524267:QKD524276 QTZ524267:QTZ524276 RDV524267:RDV524276 RNR524267:RNR524276 RXN524267:RXN524276 SHJ524267:SHJ524276 SRF524267:SRF524276 TBB524267:TBB524276 TKX524267:TKX524276 TUT524267:TUT524276 UEP524267:UEP524276 UOL524267:UOL524276 UYH524267:UYH524276 VID524267:VID524276 VRZ524267:VRZ524276 WBV524267:WBV524276 WLR524267:WLR524276 WVN524267:WVN524276 JB589803:JB589812 SX589803:SX589812 ACT589803:ACT589812 AMP589803:AMP589812 AWL589803:AWL589812 BGH589803:BGH589812 BQD589803:BQD589812 BZZ589803:BZZ589812 CJV589803:CJV589812 CTR589803:CTR589812 DDN589803:DDN589812 DNJ589803:DNJ589812 DXF589803:DXF589812 EHB589803:EHB589812 EQX589803:EQX589812 FAT589803:FAT589812 FKP589803:FKP589812 FUL589803:FUL589812 GEH589803:GEH589812 GOD589803:GOD589812 GXZ589803:GXZ589812 HHV589803:HHV589812 HRR589803:HRR589812 IBN589803:IBN589812 ILJ589803:ILJ589812 IVF589803:IVF589812 JFB589803:JFB589812 JOX589803:JOX589812 JYT589803:JYT589812 KIP589803:KIP589812 KSL589803:KSL589812 LCH589803:LCH589812 LMD589803:LMD589812 LVZ589803:LVZ589812 MFV589803:MFV589812 MPR589803:MPR589812 MZN589803:MZN589812 NJJ589803:NJJ589812 NTF589803:NTF589812 ODB589803:ODB589812 OMX589803:OMX589812 OWT589803:OWT589812 PGP589803:PGP589812 PQL589803:PQL589812 QAH589803:QAH589812 QKD589803:QKD589812 QTZ589803:QTZ589812 RDV589803:RDV589812 RNR589803:RNR589812 RXN589803:RXN589812 SHJ589803:SHJ589812 SRF589803:SRF589812 TBB589803:TBB589812 TKX589803:TKX589812 TUT589803:TUT589812 UEP589803:UEP589812 UOL589803:UOL589812 UYH589803:UYH589812 VID589803:VID589812 VRZ589803:VRZ589812 WBV589803:WBV589812 WLR589803:WLR589812 WVN589803:WVN589812 JB655339:JB655348 SX655339:SX655348 ACT655339:ACT655348 AMP655339:AMP655348 AWL655339:AWL655348 BGH655339:BGH655348 BQD655339:BQD655348 BZZ655339:BZZ655348 CJV655339:CJV655348 CTR655339:CTR655348 DDN655339:DDN655348 DNJ655339:DNJ655348 DXF655339:DXF655348 EHB655339:EHB655348 EQX655339:EQX655348 FAT655339:FAT655348 FKP655339:FKP655348 FUL655339:FUL655348 GEH655339:GEH655348 GOD655339:GOD655348 GXZ655339:GXZ655348 HHV655339:HHV655348 HRR655339:HRR655348 IBN655339:IBN655348 ILJ655339:ILJ655348 IVF655339:IVF655348 JFB655339:JFB655348 JOX655339:JOX655348 JYT655339:JYT655348 KIP655339:KIP655348 KSL655339:KSL655348 LCH655339:LCH655348 LMD655339:LMD655348 LVZ655339:LVZ655348 MFV655339:MFV655348 MPR655339:MPR655348 MZN655339:MZN655348 NJJ655339:NJJ655348 NTF655339:NTF655348 ODB655339:ODB655348 OMX655339:OMX655348 OWT655339:OWT655348 PGP655339:PGP655348 PQL655339:PQL655348 QAH655339:QAH655348 QKD655339:QKD655348 QTZ655339:QTZ655348 RDV655339:RDV655348 RNR655339:RNR655348 RXN655339:RXN655348 SHJ655339:SHJ655348 SRF655339:SRF655348 TBB655339:TBB655348 TKX655339:TKX655348 TUT655339:TUT655348 UEP655339:UEP655348 UOL655339:UOL655348 UYH655339:UYH655348 VID655339:VID655348 VRZ655339:VRZ655348 WBV655339:WBV655348 WLR655339:WLR655348 WVN655339:WVN655348 JB720875:JB720884 SX720875:SX720884 ACT720875:ACT720884 AMP720875:AMP720884 AWL720875:AWL720884 BGH720875:BGH720884 BQD720875:BQD720884 BZZ720875:BZZ720884 CJV720875:CJV720884 CTR720875:CTR720884 DDN720875:DDN720884 DNJ720875:DNJ720884 DXF720875:DXF720884 EHB720875:EHB720884 EQX720875:EQX720884 FAT720875:FAT720884 FKP720875:FKP720884 FUL720875:FUL720884 GEH720875:GEH720884 GOD720875:GOD720884 GXZ720875:GXZ720884 HHV720875:HHV720884 HRR720875:HRR720884 IBN720875:IBN720884 ILJ720875:ILJ720884 IVF720875:IVF720884 JFB720875:JFB720884 JOX720875:JOX720884 JYT720875:JYT720884 KIP720875:KIP720884 KSL720875:KSL720884 LCH720875:LCH720884 LMD720875:LMD720884 LVZ720875:LVZ720884 MFV720875:MFV720884 MPR720875:MPR720884 MZN720875:MZN720884 NJJ720875:NJJ720884 NTF720875:NTF720884 ODB720875:ODB720884 OMX720875:OMX720884 OWT720875:OWT720884 PGP720875:PGP720884 PQL720875:PQL720884 QAH720875:QAH720884 QKD720875:QKD720884 QTZ720875:QTZ720884 RDV720875:RDV720884 RNR720875:RNR720884 RXN720875:RXN720884 SHJ720875:SHJ720884 SRF720875:SRF720884 TBB720875:TBB720884 TKX720875:TKX720884 TUT720875:TUT720884 UEP720875:UEP720884 UOL720875:UOL720884 UYH720875:UYH720884 VID720875:VID720884 VRZ720875:VRZ720884 WBV720875:WBV720884 WLR720875:WLR720884 WVN720875:WVN720884 JB786411:JB786420 SX786411:SX786420 ACT786411:ACT786420 AMP786411:AMP786420 AWL786411:AWL786420 BGH786411:BGH786420 BQD786411:BQD786420 BZZ786411:BZZ786420 CJV786411:CJV786420 CTR786411:CTR786420 DDN786411:DDN786420 DNJ786411:DNJ786420 DXF786411:DXF786420 EHB786411:EHB786420 EQX786411:EQX786420 FAT786411:FAT786420 FKP786411:FKP786420 FUL786411:FUL786420 GEH786411:GEH786420 GOD786411:GOD786420 GXZ786411:GXZ786420 HHV786411:HHV786420 HRR786411:HRR786420 IBN786411:IBN786420 ILJ786411:ILJ786420 IVF786411:IVF786420 JFB786411:JFB786420 JOX786411:JOX786420 JYT786411:JYT786420 KIP786411:KIP786420 KSL786411:KSL786420 LCH786411:LCH786420 LMD786411:LMD786420 LVZ786411:LVZ786420 MFV786411:MFV786420 MPR786411:MPR786420 MZN786411:MZN786420 NJJ786411:NJJ786420 NTF786411:NTF786420 ODB786411:ODB786420 OMX786411:OMX786420 OWT786411:OWT786420 PGP786411:PGP786420 PQL786411:PQL786420 QAH786411:QAH786420 QKD786411:QKD786420 QTZ786411:QTZ786420 RDV786411:RDV786420 RNR786411:RNR786420 RXN786411:RXN786420 SHJ786411:SHJ786420 SRF786411:SRF786420 TBB786411:TBB786420 TKX786411:TKX786420 TUT786411:TUT786420 UEP786411:UEP786420 UOL786411:UOL786420 UYH786411:UYH786420 VID786411:VID786420 VRZ786411:VRZ786420 WBV786411:WBV786420 WLR786411:WLR786420 WVN786411:WVN786420 JB851947:JB851956 SX851947:SX851956 ACT851947:ACT851956 AMP851947:AMP851956 AWL851947:AWL851956 BGH851947:BGH851956 BQD851947:BQD851956 BZZ851947:BZZ851956 CJV851947:CJV851956 CTR851947:CTR851956 DDN851947:DDN851956 DNJ851947:DNJ851956 DXF851947:DXF851956 EHB851947:EHB851956 EQX851947:EQX851956 FAT851947:FAT851956 FKP851947:FKP851956 FUL851947:FUL851956 GEH851947:GEH851956 GOD851947:GOD851956 GXZ851947:GXZ851956 HHV851947:HHV851956 HRR851947:HRR851956 IBN851947:IBN851956 ILJ851947:ILJ851956 IVF851947:IVF851956 JFB851947:JFB851956 JOX851947:JOX851956 JYT851947:JYT851956 KIP851947:KIP851956 KSL851947:KSL851956 LCH851947:LCH851956 LMD851947:LMD851956 LVZ851947:LVZ851956 MFV851947:MFV851956 MPR851947:MPR851956 MZN851947:MZN851956 NJJ851947:NJJ851956 NTF851947:NTF851956 ODB851947:ODB851956 OMX851947:OMX851956 OWT851947:OWT851956 PGP851947:PGP851956 PQL851947:PQL851956 QAH851947:QAH851956 QKD851947:QKD851956 QTZ851947:QTZ851956 RDV851947:RDV851956 RNR851947:RNR851956 RXN851947:RXN851956 SHJ851947:SHJ851956 SRF851947:SRF851956 TBB851947:TBB851956 TKX851947:TKX851956 TUT851947:TUT851956 UEP851947:UEP851956 UOL851947:UOL851956 UYH851947:UYH851956 VID851947:VID851956 VRZ851947:VRZ851956 WBV851947:WBV851956 WLR851947:WLR851956 WVN851947:WVN851956 JB917483:JB917492 SX917483:SX917492 ACT917483:ACT917492 AMP917483:AMP917492 AWL917483:AWL917492 BGH917483:BGH917492 BQD917483:BQD917492 BZZ917483:BZZ917492 CJV917483:CJV917492 CTR917483:CTR917492 DDN917483:DDN917492 DNJ917483:DNJ917492 DXF917483:DXF917492 EHB917483:EHB917492 EQX917483:EQX917492 FAT917483:FAT917492 FKP917483:FKP917492 FUL917483:FUL917492 GEH917483:GEH917492 GOD917483:GOD917492 GXZ917483:GXZ917492 HHV917483:HHV917492 HRR917483:HRR917492 IBN917483:IBN917492 ILJ917483:ILJ917492 IVF917483:IVF917492 JFB917483:JFB917492 JOX917483:JOX917492 JYT917483:JYT917492 KIP917483:KIP917492 KSL917483:KSL917492 LCH917483:LCH917492 LMD917483:LMD917492 LVZ917483:LVZ917492 MFV917483:MFV917492 MPR917483:MPR917492 MZN917483:MZN917492 NJJ917483:NJJ917492 NTF917483:NTF917492 ODB917483:ODB917492 OMX917483:OMX917492 OWT917483:OWT917492 PGP917483:PGP917492 PQL917483:PQL917492 QAH917483:QAH917492 QKD917483:QKD917492 QTZ917483:QTZ917492 RDV917483:RDV917492 RNR917483:RNR917492 RXN917483:RXN917492 SHJ917483:SHJ917492 SRF917483:SRF917492 TBB917483:TBB917492 TKX917483:TKX917492 TUT917483:TUT917492 UEP917483:UEP917492 UOL917483:UOL917492 UYH917483:UYH917492 VID917483:VID917492 VRZ917483:VRZ917492 WBV917483:WBV917492 WLR917483:WLR917492 WVN917483:WVN917492 JB983019:JB983028 SX983019:SX983028 ACT983019:ACT983028 AMP983019:AMP983028 AWL983019:AWL983028 BGH983019:BGH983028 BQD983019:BQD983028 BZZ983019:BZZ983028 CJV983019:CJV983028 CTR983019:CTR983028 DDN983019:DDN983028 DNJ983019:DNJ983028 DXF983019:DXF983028 EHB983019:EHB983028 EQX983019:EQX983028 FAT983019:FAT983028 FKP983019:FKP983028 FUL983019:FUL983028 GEH983019:GEH983028 GOD983019:GOD983028 GXZ983019:GXZ983028 HHV983019:HHV983028 HRR983019:HRR983028 IBN983019:IBN983028 ILJ983019:ILJ983028 IVF983019:IVF983028 JFB983019:JFB983028 JOX983019:JOX983028 JYT983019:JYT983028 KIP983019:KIP983028 KSL983019:KSL983028 LCH983019:LCH983028 LMD983019:LMD983028 LVZ983019:LVZ983028 MFV983019:MFV983028 MPR983019:MPR983028 MZN983019:MZN983028 NJJ983019:NJJ983028 NTF983019:NTF983028 ODB983019:ODB983028 OMX983019:OMX983028 OWT983019:OWT983028 PGP983019:PGP983028 PQL983019:PQL983028 QAH983019:QAH983028 QKD983019:QKD983028 QTZ983019:QTZ983028 RDV983019:RDV983028 RNR983019:RNR983028 RXN983019:RXN983028 SHJ983019:SHJ983028 SRF983019:SRF983028 TBB983019:TBB983028 TKX983019:TKX983028 TUT983019:TUT983028 UEP983019:UEP983028 UOL983019:UOL983028 UYH983019:UYH983028 VID983019:VID983028 VRZ983019:VRZ983028 WBV983019:WBV983028 WLR983019:WLR983028 WVN983019:WVN983028" xr:uid="{00000000-0002-0000-0000-000000000000}">
      <formula1>43191</formula1>
      <formula2>43982</formula2>
    </dataValidation>
    <dataValidation type="date" allowBlank="1" showErrorMessage="1" errorTitle="Error" error="Only donations received between 1 April 2018 to 31 May 2020 is eligible for CMF matching." prompt="Donations received between 1 April 2018 to 31 May 2020 is eligible for CMF matching." sqref="JB65500:JB65509 SX65500:SX65509 ACT65500:ACT65509 AMP65500:AMP65509 AWL65500:AWL65509 BGH65500:BGH65509 BQD65500:BQD65509 BZZ65500:BZZ65509 CJV65500:CJV65509 CTR65500:CTR65509 DDN65500:DDN65509 DNJ65500:DNJ65509 DXF65500:DXF65509 EHB65500:EHB65509 EQX65500:EQX65509 FAT65500:FAT65509 FKP65500:FKP65509 FUL65500:FUL65509 GEH65500:GEH65509 GOD65500:GOD65509 GXZ65500:GXZ65509 HHV65500:HHV65509 HRR65500:HRR65509 IBN65500:IBN65509 ILJ65500:ILJ65509 IVF65500:IVF65509 JFB65500:JFB65509 JOX65500:JOX65509 JYT65500:JYT65509 KIP65500:KIP65509 KSL65500:KSL65509 LCH65500:LCH65509 LMD65500:LMD65509 LVZ65500:LVZ65509 MFV65500:MFV65509 MPR65500:MPR65509 MZN65500:MZN65509 NJJ65500:NJJ65509 NTF65500:NTF65509 ODB65500:ODB65509 OMX65500:OMX65509 OWT65500:OWT65509 PGP65500:PGP65509 PQL65500:PQL65509 QAH65500:QAH65509 QKD65500:QKD65509 QTZ65500:QTZ65509 RDV65500:RDV65509 RNR65500:RNR65509 RXN65500:RXN65509 SHJ65500:SHJ65509 SRF65500:SRF65509 TBB65500:TBB65509 TKX65500:TKX65509 TUT65500:TUT65509 UEP65500:UEP65509 UOL65500:UOL65509 UYH65500:UYH65509 VID65500:VID65509 VRZ65500:VRZ65509 WBV65500:WBV65509 WLR65500:WLR65509 WVN65500:WVN65509 JB131036:JB131045 SX131036:SX131045 ACT131036:ACT131045 AMP131036:AMP131045 AWL131036:AWL131045 BGH131036:BGH131045 BQD131036:BQD131045 BZZ131036:BZZ131045 CJV131036:CJV131045 CTR131036:CTR131045 DDN131036:DDN131045 DNJ131036:DNJ131045 DXF131036:DXF131045 EHB131036:EHB131045 EQX131036:EQX131045 FAT131036:FAT131045 FKP131036:FKP131045 FUL131036:FUL131045 GEH131036:GEH131045 GOD131036:GOD131045 GXZ131036:GXZ131045 HHV131036:HHV131045 HRR131036:HRR131045 IBN131036:IBN131045 ILJ131036:ILJ131045 IVF131036:IVF131045 JFB131036:JFB131045 JOX131036:JOX131045 JYT131036:JYT131045 KIP131036:KIP131045 KSL131036:KSL131045 LCH131036:LCH131045 LMD131036:LMD131045 LVZ131036:LVZ131045 MFV131036:MFV131045 MPR131036:MPR131045 MZN131036:MZN131045 NJJ131036:NJJ131045 NTF131036:NTF131045 ODB131036:ODB131045 OMX131036:OMX131045 OWT131036:OWT131045 PGP131036:PGP131045 PQL131036:PQL131045 QAH131036:QAH131045 QKD131036:QKD131045 QTZ131036:QTZ131045 RDV131036:RDV131045 RNR131036:RNR131045 RXN131036:RXN131045 SHJ131036:SHJ131045 SRF131036:SRF131045 TBB131036:TBB131045 TKX131036:TKX131045 TUT131036:TUT131045 UEP131036:UEP131045 UOL131036:UOL131045 UYH131036:UYH131045 VID131036:VID131045 VRZ131036:VRZ131045 WBV131036:WBV131045 WLR131036:WLR131045 WVN131036:WVN131045 JB196572:JB196581 SX196572:SX196581 ACT196572:ACT196581 AMP196572:AMP196581 AWL196572:AWL196581 BGH196572:BGH196581 BQD196572:BQD196581 BZZ196572:BZZ196581 CJV196572:CJV196581 CTR196572:CTR196581 DDN196572:DDN196581 DNJ196572:DNJ196581 DXF196572:DXF196581 EHB196572:EHB196581 EQX196572:EQX196581 FAT196572:FAT196581 FKP196572:FKP196581 FUL196572:FUL196581 GEH196572:GEH196581 GOD196572:GOD196581 GXZ196572:GXZ196581 HHV196572:HHV196581 HRR196572:HRR196581 IBN196572:IBN196581 ILJ196572:ILJ196581 IVF196572:IVF196581 JFB196572:JFB196581 JOX196572:JOX196581 JYT196572:JYT196581 KIP196572:KIP196581 KSL196572:KSL196581 LCH196572:LCH196581 LMD196572:LMD196581 LVZ196572:LVZ196581 MFV196572:MFV196581 MPR196572:MPR196581 MZN196572:MZN196581 NJJ196572:NJJ196581 NTF196572:NTF196581 ODB196572:ODB196581 OMX196572:OMX196581 OWT196572:OWT196581 PGP196572:PGP196581 PQL196572:PQL196581 QAH196572:QAH196581 QKD196572:QKD196581 QTZ196572:QTZ196581 RDV196572:RDV196581 RNR196572:RNR196581 RXN196572:RXN196581 SHJ196572:SHJ196581 SRF196572:SRF196581 TBB196572:TBB196581 TKX196572:TKX196581 TUT196572:TUT196581 UEP196572:UEP196581 UOL196572:UOL196581 UYH196572:UYH196581 VID196572:VID196581 VRZ196572:VRZ196581 WBV196572:WBV196581 WLR196572:WLR196581 WVN196572:WVN196581 JB262108:JB262117 SX262108:SX262117 ACT262108:ACT262117 AMP262108:AMP262117 AWL262108:AWL262117 BGH262108:BGH262117 BQD262108:BQD262117 BZZ262108:BZZ262117 CJV262108:CJV262117 CTR262108:CTR262117 DDN262108:DDN262117 DNJ262108:DNJ262117 DXF262108:DXF262117 EHB262108:EHB262117 EQX262108:EQX262117 FAT262108:FAT262117 FKP262108:FKP262117 FUL262108:FUL262117 GEH262108:GEH262117 GOD262108:GOD262117 GXZ262108:GXZ262117 HHV262108:HHV262117 HRR262108:HRR262117 IBN262108:IBN262117 ILJ262108:ILJ262117 IVF262108:IVF262117 JFB262108:JFB262117 JOX262108:JOX262117 JYT262108:JYT262117 KIP262108:KIP262117 KSL262108:KSL262117 LCH262108:LCH262117 LMD262108:LMD262117 LVZ262108:LVZ262117 MFV262108:MFV262117 MPR262108:MPR262117 MZN262108:MZN262117 NJJ262108:NJJ262117 NTF262108:NTF262117 ODB262108:ODB262117 OMX262108:OMX262117 OWT262108:OWT262117 PGP262108:PGP262117 PQL262108:PQL262117 QAH262108:QAH262117 QKD262108:QKD262117 QTZ262108:QTZ262117 RDV262108:RDV262117 RNR262108:RNR262117 RXN262108:RXN262117 SHJ262108:SHJ262117 SRF262108:SRF262117 TBB262108:TBB262117 TKX262108:TKX262117 TUT262108:TUT262117 UEP262108:UEP262117 UOL262108:UOL262117 UYH262108:UYH262117 VID262108:VID262117 VRZ262108:VRZ262117 WBV262108:WBV262117 WLR262108:WLR262117 WVN262108:WVN262117 JB327644:JB327653 SX327644:SX327653 ACT327644:ACT327653 AMP327644:AMP327653 AWL327644:AWL327653 BGH327644:BGH327653 BQD327644:BQD327653 BZZ327644:BZZ327653 CJV327644:CJV327653 CTR327644:CTR327653 DDN327644:DDN327653 DNJ327644:DNJ327653 DXF327644:DXF327653 EHB327644:EHB327653 EQX327644:EQX327653 FAT327644:FAT327653 FKP327644:FKP327653 FUL327644:FUL327653 GEH327644:GEH327653 GOD327644:GOD327653 GXZ327644:GXZ327653 HHV327644:HHV327653 HRR327644:HRR327653 IBN327644:IBN327653 ILJ327644:ILJ327653 IVF327644:IVF327653 JFB327644:JFB327653 JOX327644:JOX327653 JYT327644:JYT327653 KIP327644:KIP327653 KSL327644:KSL327653 LCH327644:LCH327653 LMD327644:LMD327653 LVZ327644:LVZ327653 MFV327644:MFV327653 MPR327644:MPR327653 MZN327644:MZN327653 NJJ327644:NJJ327653 NTF327644:NTF327653 ODB327644:ODB327653 OMX327644:OMX327653 OWT327644:OWT327653 PGP327644:PGP327653 PQL327644:PQL327653 QAH327644:QAH327653 QKD327644:QKD327653 QTZ327644:QTZ327653 RDV327644:RDV327653 RNR327644:RNR327653 RXN327644:RXN327653 SHJ327644:SHJ327653 SRF327644:SRF327653 TBB327644:TBB327653 TKX327644:TKX327653 TUT327644:TUT327653 UEP327644:UEP327653 UOL327644:UOL327653 UYH327644:UYH327653 VID327644:VID327653 VRZ327644:VRZ327653 WBV327644:WBV327653 WLR327644:WLR327653 WVN327644:WVN327653 JB393180:JB393189 SX393180:SX393189 ACT393180:ACT393189 AMP393180:AMP393189 AWL393180:AWL393189 BGH393180:BGH393189 BQD393180:BQD393189 BZZ393180:BZZ393189 CJV393180:CJV393189 CTR393180:CTR393189 DDN393180:DDN393189 DNJ393180:DNJ393189 DXF393180:DXF393189 EHB393180:EHB393189 EQX393180:EQX393189 FAT393180:FAT393189 FKP393180:FKP393189 FUL393180:FUL393189 GEH393180:GEH393189 GOD393180:GOD393189 GXZ393180:GXZ393189 HHV393180:HHV393189 HRR393180:HRR393189 IBN393180:IBN393189 ILJ393180:ILJ393189 IVF393180:IVF393189 JFB393180:JFB393189 JOX393180:JOX393189 JYT393180:JYT393189 KIP393180:KIP393189 KSL393180:KSL393189 LCH393180:LCH393189 LMD393180:LMD393189 LVZ393180:LVZ393189 MFV393180:MFV393189 MPR393180:MPR393189 MZN393180:MZN393189 NJJ393180:NJJ393189 NTF393180:NTF393189 ODB393180:ODB393189 OMX393180:OMX393189 OWT393180:OWT393189 PGP393180:PGP393189 PQL393180:PQL393189 QAH393180:QAH393189 QKD393180:QKD393189 QTZ393180:QTZ393189 RDV393180:RDV393189 RNR393180:RNR393189 RXN393180:RXN393189 SHJ393180:SHJ393189 SRF393180:SRF393189 TBB393180:TBB393189 TKX393180:TKX393189 TUT393180:TUT393189 UEP393180:UEP393189 UOL393180:UOL393189 UYH393180:UYH393189 VID393180:VID393189 VRZ393180:VRZ393189 WBV393180:WBV393189 WLR393180:WLR393189 WVN393180:WVN393189 JB458716:JB458725 SX458716:SX458725 ACT458716:ACT458725 AMP458716:AMP458725 AWL458716:AWL458725 BGH458716:BGH458725 BQD458716:BQD458725 BZZ458716:BZZ458725 CJV458716:CJV458725 CTR458716:CTR458725 DDN458716:DDN458725 DNJ458716:DNJ458725 DXF458716:DXF458725 EHB458716:EHB458725 EQX458716:EQX458725 FAT458716:FAT458725 FKP458716:FKP458725 FUL458716:FUL458725 GEH458716:GEH458725 GOD458716:GOD458725 GXZ458716:GXZ458725 HHV458716:HHV458725 HRR458716:HRR458725 IBN458716:IBN458725 ILJ458716:ILJ458725 IVF458716:IVF458725 JFB458716:JFB458725 JOX458716:JOX458725 JYT458716:JYT458725 KIP458716:KIP458725 KSL458716:KSL458725 LCH458716:LCH458725 LMD458716:LMD458725 LVZ458716:LVZ458725 MFV458716:MFV458725 MPR458716:MPR458725 MZN458716:MZN458725 NJJ458716:NJJ458725 NTF458716:NTF458725 ODB458716:ODB458725 OMX458716:OMX458725 OWT458716:OWT458725 PGP458716:PGP458725 PQL458716:PQL458725 QAH458716:QAH458725 QKD458716:QKD458725 QTZ458716:QTZ458725 RDV458716:RDV458725 RNR458716:RNR458725 RXN458716:RXN458725 SHJ458716:SHJ458725 SRF458716:SRF458725 TBB458716:TBB458725 TKX458716:TKX458725 TUT458716:TUT458725 UEP458716:UEP458725 UOL458716:UOL458725 UYH458716:UYH458725 VID458716:VID458725 VRZ458716:VRZ458725 WBV458716:WBV458725 WLR458716:WLR458725 WVN458716:WVN458725 JB524252:JB524261 SX524252:SX524261 ACT524252:ACT524261 AMP524252:AMP524261 AWL524252:AWL524261 BGH524252:BGH524261 BQD524252:BQD524261 BZZ524252:BZZ524261 CJV524252:CJV524261 CTR524252:CTR524261 DDN524252:DDN524261 DNJ524252:DNJ524261 DXF524252:DXF524261 EHB524252:EHB524261 EQX524252:EQX524261 FAT524252:FAT524261 FKP524252:FKP524261 FUL524252:FUL524261 GEH524252:GEH524261 GOD524252:GOD524261 GXZ524252:GXZ524261 HHV524252:HHV524261 HRR524252:HRR524261 IBN524252:IBN524261 ILJ524252:ILJ524261 IVF524252:IVF524261 JFB524252:JFB524261 JOX524252:JOX524261 JYT524252:JYT524261 KIP524252:KIP524261 KSL524252:KSL524261 LCH524252:LCH524261 LMD524252:LMD524261 LVZ524252:LVZ524261 MFV524252:MFV524261 MPR524252:MPR524261 MZN524252:MZN524261 NJJ524252:NJJ524261 NTF524252:NTF524261 ODB524252:ODB524261 OMX524252:OMX524261 OWT524252:OWT524261 PGP524252:PGP524261 PQL524252:PQL524261 QAH524252:QAH524261 QKD524252:QKD524261 QTZ524252:QTZ524261 RDV524252:RDV524261 RNR524252:RNR524261 RXN524252:RXN524261 SHJ524252:SHJ524261 SRF524252:SRF524261 TBB524252:TBB524261 TKX524252:TKX524261 TUT524252:TUT524261 UEP524252:UEP524261 UOL524252:UOL524261 UYH524252:UYH524261 VID524252:VID524261 VRZ524252:VRZ524261 WBV524252:WBV524261 WLR524252:WLR524261 WVN524252:WVN524261 JB589788:JB589797 SX589788:SX589797 ACT589788:ACT589797 AMP589788:AMP589797 AWL589788:AWL589797 BGH589788:BGH589797 BQD589788:BQD589797 BZZ589788:BZZ589797 CJV589788:CJV589797 CTR589788:CTR589797 DDN589788:DDN589797 DNJ589788:DNJ589797 DXF589788:DXF589797 EHB589788:EHB589797 EQX589788:EQX589797 FAT589788:FAT589797 FKP589788:FKP589797 FUL589788:FUL589797 GEH589788:GEH589797 GOD589788:GOD589797 GXZ589788:GXZ589797 HHV589788:HHV589797 HRR589788:HRR589797 IBN589788:IBN589797 ILJ589788:ILJ589797 IVF589788:IVF589797 JFB589788:JFB589797 JOX589788:JOX589797 JYT589788:JYT589797 KIP589788:KIP589797 KSL589788:KSL589797 LCH589788:LCH589797 LMD589788:LMD589797 LVZ589788:LVZ589797 MFV589788:MFV589797 MPR589788:MPR589797 MZN589788:MZN589797 NJJ589788:NJJ589797 NTF589788:NTF589797 ODB589788:ODB589797 OMX589788:OMX589797 OWT589788:OWT589797 PGP589788:PGP589797 PQL589788:PQL589797 QAH589788:QAH589797 QKD589788:QKD589797 QTZ589788:QTZ589797 RDV589788:RDV589797 RNR589788:RNR589797 RXN589788:RXN589797 SHJ589788:SHJ589797 SRF589788:SRF589797 TBB589788:TBB589797 TKX589788:TKX589797 TUT589788:TUT589797 UEP589788:UEP589797 UOL589788:UOL589797 UYH589788:UYH589797 VID589788:VID589797 VRZ589788:VRZ589797 WBV589788:WBV589797 WLR589788:WLR589797 WVN589788:WVN589797 JB655324:JB655333 SX655324:SX655333 ACT655324:ACT655333 AMP655324:AMP655333 AWL655324:AWL655333 BGH655324:BGH655333 BQD655324:BQD655333 BZZ655324:BZZ655333 CJV655324:CJV655333 CTR655324:CTR655333 DDN655324:DDN655333 DNJ655324:DNJ655333 DXF655324:DXF655333 EHB655324:EHB655333 EQX655324:EQX655333 FAT655324:FAT655333 FKP655324:FKP655333 FUL655324:FUL655333 GEH655324:GEH655333 GOD655324:GOD655333 GXZ655324:GXZ655333 HHV655324:HHV655333 HRR655324:HRR655333 IBN655324:IBN655333 ILJ655324:ILJ655333 IVF655324:IVF655333 JFB655324:JFB655333 JOX655324:JOX655333 JYT655324:JYT655333 KIP655324:KIP655333 KSL655324:KSL655333 LCH655324:LCH655333 LMD655324:LMD655333 LVZ655324:LVZ655333 MFV655324:MFV655333 MPR655324:MPR655333 MZN655324:MZN655333 NJJ655324:NJJ655333 NTF655324:NTF655333 ODB655324:ODB655333 OMX655324:OMX655333 OWT655324:OWT655333 PGP655324:PGP655333 PQL655324:PQL655333 QAH655324:QAH655333 QKD655324:QKD655333 QTZ655324:QTZ655333 RDV655324:RDV655333 RNR655324:RNR655333 RXN655324:RXN655333 SHJ655324:SHJ655333 SRF655324:SRF655333 TBB655324:TBB655333 TKX655324:TKX655333 TUT655324:TUT655333 UEP655324:UEP655333 UOL655324:UOL655333 UYH655324:UYH655333 VID655324:VID655333 VRZ655324:VRZ655333 WBV655324:WBV655333 WLR655324:WLR655333 WVN655324:WVN655333 JB720860:JB720869 SX720860:SX720869 ACT720860:ACT720869 AMP720860:AMP720869 AWL720860:AWL720869 BGH720860:BGH720869 BQD720860:BQD720869 BZZ720860:BZZ720869 CJV720860:CJV720869 CTR720860:CTR720869 DDN720860:DDN720869 DNJ720860:DNJ720869 DXF720860:DXF720869 EHB720860:EHB720869 EQX720860:EQX720869 FAT720860:FAT720869 FKP720860:FKP720869 FUL720860:FUL720869 GEH720860:GEH720869 GOD720860:GOD720869 GXZ720860:GXZ720869 HHV720860:HHV720869 HRR720860:HRR720869 IBN720860:IBN720869 ILJ720860:ILJ720869 IVF720860:IVF720869 JFB720860:JFB720869 JOX720860:JOX720869 JYT720860:JYT720869 KIP720860:KIP720869 KSL720860:KSL720869 LCH720860:LCH720869 LMD720860:LMD720869 LVZ720860:LVZ720869 MFV720860:MFV720869 MPR720860:MPR720869 MZN720860:MZN720869 NJJ720860:NJJ720869 NTF720860:NTF720869 ODB720860:ODB720869 OMX720860:OMX720869 OWT720860:OWT720869 PGP720860:PGP720869 PQL720860:PQL720869 QAH720860:QAH720869 QKD720860:QKD720869 QTZ720860:QTZ720869 RDV720860:RDV720869 RNR720860:RNR720869 RXN720860:RXN720869 SHJ720860:SHJ720869 SRF720860:SRF720869 TBB720860:TBB720869 TKX720860:TKX720869 TUT720860:TUT720869 UEP720860:UEP720869 UOL720860:UOL720869 UYH720860:UYH720869 VID720860:VID720869 VRZ720860:VRZ720869 WBV720860:WBV720869 WLR720860:WLR720869 WVN720860:WVN720869 JB786396:JB786405 SX786396:SX786405 ACT786396:ACT786405 AMP786396:AMP786405 AWL786396:AWL786405 BGH786396:BGH786405 BQD786396:BQD786405 BZZ786396:BZZ786405 CJV786396:CJV786405 CTR786396:CTR786405 DDN786396:DDN786405 DNJ786396:DNJ786405 DXF786396:DXF786405 EHB786396:EHB786405 EQX786396:EQX786405 FAT786396:FAT786405 FKP786396:FKP786405 FUL786396:FUL786405 GEH786396:GEH786405 GOD786396:GOD786405 GXZ786396:GXZ786405 HHV786396:HHV786405 HRR786396:HRR786405 IBN786396:IBN786405 ILJ786396:ILJ786405 IVF786396:IVF786405 JFB786396:JFB786405 JOX786396:JOX786405 JYT786396:JYT786405 KIP786396:KIP786405 KSL786396:KSL786405 LCH786396:LCH786405 LMD786396:LMD786405 LVZ786396:LVZ786405 MFV786396:MFV786405 MPR786396:MPR786405 MZN786396:MZN786405 NJJ786396:NJJ786405 NTF786396:NTF786405 ODB786396:ODB786405 OMX786396:OMX786405 OWT786396:OWT786405 PGP786396:PGP786405 PQL786396:PQL786405 QAH786396:QAH786405 QKD786396:QKD786405 QTZ786396:QTZ786405 RDV786396:RDV786405 RNR786396:RNR786405 RXN786396:RXN786405 SHJ786396:SHJ786405 SRF786396:SRF786405 TBB786396:TBB786405 TKX786396:TKX786405 TUT786396:TUT786405 UEP786396:UEP786405 UOL786396:UOL786405 UYH786396:UYH786405 VID786396:VID786405 VRZ786396:VRZ786405 WBV786396:WBV786405 WLR786396:WLR786405 WVN786396:WVN786405 JB851932:JB851941 SX851932:SX851941 ACT851932:ACT851941 AMP851932:AMP851941 AWL851932:AWL851941 BGH851932:BGH851941 BQD851932:BQD851941 BZZ851932:BZZ851941 CJV851932:CJV851941 CTR851932:CTR851941 DDN851932:DDN851941 DNJ851932:DNJ851941 DXF851932:DXF851941 EHB851932:EHB851941 EQX851932:EQX851941 FAT851932:FAT851941 FKP851932:FKP851941 FUL851932:FUL851941 GEH851932:GEH851941 GOD851932:GOD851941 GXZ851932:GXZ851941 HHV851932:HHV851941 HRR851932:HRR851941 IBN851932:IBN851941 ILJ851932:ILJ851941 IVF851932:IVF851941 JFB851932:JFB851941 JOX851932:JOX851941 JYT851932:JYT851941 KIP851932:KIP851941 KSL851932:KSL851941 LCH851932:LCH851941 LMD851932:LMD851941 LVZ851932:LVZ851941 MFV851932:MFV851941 MPR851932:MPR851941 MZN851932:MZN851941 NJJ851932:NJJ851941 NTF851932:NTF851941 ODB851932:ODB851941 OMX851932:OMX851941 OWT851932:OWT851941 PGP851932:PGP851941 PQL851932:PQL851941 QAH851932:QAH851941 QKD851932:QKD851941 QTZ851932:QTZ851941 RDV851932:RDV851941 RNR851932:RNR851941 RXN851932:RXN851941 SHJ851932:SHJ851941 SRF851932:SRF851941 TBB851932:TBB851941 TKX851932:TKX851941 TUT851932:TUT851941 UEP851932:UEP851941 UOL851932:UOL851941 UYH851932:UYH851941 VID851932:VID851941 VRZ851932:VRZ851941 WBV851932:WBV851941 WLR851932:WLR851941 WVN851932:WVN851941 JB917468:JB917477 SX917468:SX917477 ACT917468:ACT917477 AMP917468:AMP917477 AWL917468:AWL917477 BGH917468:BGH917477 BQD917468:BQD917477 BZZ917468:BZZ917477 CJV917468:CJV917477 CTR917468:CTR917477 DDN917468:DDN917477 DNJ917468:DNJ917477 DXF917468:DXF917477 EHB917468:EHB917477 EQX917468:EQX917477 FAT917468:FAT917477 FKP917468:FKP917477 FUL917468:FUL917477 GEH917468:GEH917477 GOD917468:GOD917477 GXZ917468:GXZ917477 HHV917468:HHV917477 HRR917468:HRR917477 IBN917468:IBN917477 ILJ917468:ILJ917477 IVF917468:IVF917477 JFB917468:JFB917477 JOX917468:JOX917477 JYT917468:JYT917477 KIP917468:KIP917477 KSL917468:KSL917477 LCH917468:LCH917477 LMD917468:LMD917477 LVZ917468:LVZ917477 MFV917468:MFV917477 MPR917468:MPR917477 MZN917468:MZN917477 NJJ917468:NJJ917477 NTF917468:NTF917477 ODB917468:ODB917477 OMX917468:OMX917477 OWT917468:OWT917477 PGP917468:PGP917477 PQL917468:PQL917477 QAH917468:QAH917477 QKD917468:QKD917477 QTZ917468:QTZ917477 RDV917468:RDV917477 RNR917468:RNR917477 RXN917468:RXN917477 SHJ917468:SHJ917477 SRF917468:SRF917477 TBB917468:TBB917477 TKX917468:TKX917477 TUT917468:TUT917477 UEP917468:UEP917477 UOL917468:UOL917477 UYH917468:UYH917477 VID917468:VID917477 VRZ917468:VRZ917477 WBV917468:WBV917477 WLR917468:WLR917477 WVN917468:WVN917477 JB983004:JB983013 SX983004:SX983013 ACT983004:ACT983013 AMP983004:AMP983013 AWL983004:AWL983013 BGH983004:BGH983013 BQD983004:BQD983013 BZZ983004:BZZ983013 CJV983004:CJV983013 CTR983004:CTR983013 DDN983004:DDN983013 DNJ983004:DNJ983013 DXF983004:DXF983013 EHB983004:EHB983013 EQX983004:EQX983013 FAT983004:FAT983013 FKP983004:FKP983013 FUL983004:FUL983013 GEH983004:GEH983013 GOD983004:GOD983013 GXZ983004:GXZ983013 HHV983004:HHV983013 HRR983004:HRR983013 IBN983004:IBN983013 ILJ983004:ILJ983013 IVF983004:IVF983013 JFB983004:JFB983013 JOX983004:JOX983013 JYT983004:JYT983013 KIP983004:KIP983013 KSL983004:KSL983013 LCH983004:LCH983013 LMD983004:LMD983013 LVZ983004:LVZ983013 MFV983004:MFV983013 MPR983004:MPR983013 MZN983004:MZN983013 NJJ983004:NJJ983013 NTF983004:NTF983013 ODB983004:ODB983013 OMX983004:OMX983013 OWT983004:OWT983013 PGP983004:PGP983013 PQL983004:PQL983013 QAH983004:QAH983013 QKD983004:QKD983013 QTZ983004:QTZ983013 RDV983004:RDV983013 RNR983004:RNR983013 RXN983004:RXN983013 SHJ983004:SHJ983013 SRF983004:SRF983013 TBB983004:TBB983013 TKX983004:TKX983013 TUT983004:TUT983013 UEP983004:UEP983013 UOL983004:UOL983013 UYH983004:UYH983013 VID983004:VID983013 VRZ983004:VRZ983013 WBV983004:WBV983013 WLR983004:WLR983013 WVN983004:WVN983013" xr:uid="{00000000-0002-0000-0000-000001000000}">
      <formula1>43191</formula1>
      <formula2>43982</formula2>
    </dataValidation>
    <dataValidation type="list" showErrorMessage="1" errorTitle="Error" error="Please identify donor as: Individual, Corporate or Foundation." prompt="Please identify donor as: Individual, Corporate or Foundation." sqref="E65515:F65524 WVK983004:WVK983013 WLO983004:WLO983013 WBS983004:WBS983013 VRW983004:VRW983013 VIA983004:VIA983013 UYE983004:UYE983013 UOI983004:UOI983013 UEM983004:UEM983013 TUQ983004:TUQ983013 TKU983004:TKU983013 TAY983004:TAY983013 SRC983004:SRC983013 SHG983004:SHG983013 RXK983004:RXK983013 RNO983004:RNO983013 RDS983004:RDS983013 QTW983004:QTW983013 QKA983004:QKA983013 QAE983004:QAE983013 PQI983004:PQI983013 PGM983004:PGM983013 OWQ983004:OWQ983013 OMU983004:OMU983013 OCY983004:OCY983013 NTC983004:NTC983013 NJG983004:NJG983013 MZK983004:MZK983013 MPO983004:MPO983013 MFS983004:MFS983013 LVW983004:LVW983013 LMA983004:LMA983013 LCE983004:LCE983013 KSI983004:KSI983013 KIM983004:KIM983013 JYQ983004:JYQ983013 JOU983004:JOU983013 JEY983004:JEY983013 IVC983004:IVC983013 ILG983004:ILG983013 IBK983004:IBK983013 HRO983004:HRO983013 HHS983004:HHS983013 GXW983004:GXW983013 GOA983004:GOA983013 GEE983004:GEE983013 FUI983004:FUI983013 FKM983004:FKM983013 FAQ983004:FAQ983013 EQU983004:EQU983013 EGY983004:EGY983013 DXC983004:DXC983013 DNG983004:DNG983013 DDK983004:DDK983013 CTO983004:CTO983013 CJS983004:CJS983013 BZW983004:BZW983013 BQA983004:BQA983013 BGE983004:BGE983013 AWI983004:AWI983013 AMM983004:AMM983013 ACQ983004:ACQ983013 SU983004:SU983013 IY983004:IY983013 E983004:F983013 WVK917468:WVK917477 WLO917468:WLO917477 WBS917468:WBS917477 VRW917468:VRW917477 VIA917468:VIA917477 UYE917468:UYE917477 UOI917468:UOI917477 UEM917468:UEM917477 TUQ917468:TUQ917477 TKU917468:TKU917477 TAY917468:TAY917477 SRC917468:SRC917477 SHG917468:SHG917477 RXK917468:RXK917477 RNO917468:RNO917477 RDS917468:RDS917477 QTW917468:QTW917477 QKA917468:QKA917477 QAE917468:QAE917477 PQI917468:PQI917477 PGM917468:PGM917477 OWQ917468:OWQ917477 OMU917468:OMU917477 OCY917468:OCY917477 NTC917468:NTC917477 NJG917468:NJG917477 MZK917468:MZK917477 MPO917468:MPO917477 MFS917468:MFS917477 LVW917468:LVW917477 LMA917468:LMA917477 LCE917468:LCE917477 KSI917468:KSI917477 KIM917468:KIM917477 JYQ917468:JYQ917477 JOU917468:JOU917477 JEY917468:JEY917477 IVC917468:IVC917477 ILG917468:ILG917477 IBK917468:IBK917477 HRO917468:HRO917477 HHS917468:HHS917477 GXW917468:GXW917477 GOA917468:GOA917477 GEE917468:GEE917477 FUI917468:FUI917477 FKM917468:FKM917477 FAQ917468:FAQ917477 EQU917468:EQU917477 EGY917468:EGY917477 DXC917468:DXC917477 DNG917468:DNG917477 DDK917468:DDK917477 CTO917468:CTO917477 CJS917468:CJS917477 BZW917468:BZW917477 BQA917468:BQA917477 BGE917468:BGE917477 AWI917468:AWI917477 AMM917468:AMM917477 ACQ917468:ACQ917477 SU917468:SU917477 IY917468:IY917477 E917468:F917477 WVK851932:WVK851941 WLO851932:WLO851941 WBS851932:WBS851941 VRW851932:VRW851941 VIA851932:VIA851941 UYE851932:UYE851941 UOI851932:UOI851941 UEM851932:UEM851941 TUQ851932:TUQ851941 TKU851932:TKU851941 TAY851932:TAY851941 SRC851932:SRC851941 SHG851932:SHG851941 RXK851932:RXK851941 RNO851932:RNO851941 RDS851932:RDS851941 QTW851932:QTW851941 QKA851932:QKA851941 QAE851932:QAE851941 PQI851932:PQI851941 PGM851932:PGM851941 OWQ851932:OWQ851941 OMU851932:OMU851941 OCY851932:OCY851941 NTC851932:NTC851941 NJG851932:NJG851941 MZK851932:MZK851941 MPO851932:MPO851941 MFS851932:MFS851941 LVW851932:LVW851941 LMA851932:LMA851941 LCE851932:LCE851941 KSI851932:KSI851941 KIM851932:KIM851941 JYQ851932:JYQ851941 JOU851932:JOU851941 JEY851932:JEY851941 IVC851932:IVC851941 ILG851932:ILG851941 IBK851932:IBK851941 HRO851932:HRO851941 HHS851932:HHS851941 GXW851932:GXW851941 GOA851932:GOA851941 GEE851932:GEE851941 FUI851932:FUI851941 FKM851932:FKM851941 FAQ851932:FAQ851941 EQU851932:EQU851941 EGY851932:EGY851941 DXC851932:DXC851941 DNG851932:DNG851941 DDK851932:DDK851941 CTO851932:CTO851941 CJS851932:CJS851941 BZW851932:BZW851941 BQA851932:BQA851941 BGE851932:BGE851941 AWI851932:AWI851941 AMM851932:AMM851941 ACQ851932:ACQ851941 SU851932:SU851941 IY851932:IY851941 E851932:F851941 WVK786396:WVK786405 WLO786396:WLO786405 WBS786396:WBS786405 VRW786396:VRW786405 VIA786396:VIA786405 UYE786396:UYE786405 UOI786396:UOI786405 UEM786396:UEM786405 TUQ786396:TUQ786405 TKU786396:TKU786405 TAY786396:TAY786405 SRC786396:SRC786405 SHG786396:SHG786405 RXK786396:RXK786405 RNO786396:RNO786405 RDS786396:RDS786405 QTW786396:QTW786405 QKA786396:QKA786405 QAE786396:QAE786405 PQI786396:PQI786405 PGM786396:PGM786405 OWQ786396:OWQ786405 OMU786396:OMU786405 OCY786396:OCY786405 NTC786396:NTC786405 NJG786396:NJG786405 MZK786396:MZK786405 MPO786396:MPO786405 MFS786396:MFS786405 LVW786396:LVW786405 LMA786396:LMA786405 LCE786396:LCE786405 KSI786396:KSI786405 KIM786396:KIM786405 JYQ786396:JYQ786405 JOU786396:JOU786405 JEY786396:JEY786405 IVC786396:IVC786405 ILG786396:ILG786405 IBK786396:IBK786405 HRO786396:HRO786405 HHS786396:HHS786405 GXW786396:GXW786405 GOA786396:GOA786405 GEE786396:GEE786405 FUI786396:FUI786405 FKM786396:FKM786405 FAQ786396:FAQ786405 EQU786396:EQU786405 EGY786396:EGY786405 DXC786396:DXC786405 DNG786396:DNG786405 DDK786396:DDK786405 CTO786396:CTO786405 CJS786396:CJS786405 BZW786396:BZW786405 BQA786396:BQA786405 BGE786396:BGE786405 AWI786396:AWI786405 AMM786396:AMM786405 ACQ786396:ACQ786405 SU786396:SU786405 IY786396:IY786405 E786396:F786405 WVK720860:WVK720869 WLO720860:WLO720869 WBS720860:WBS720869 VRW720860:VRW720869 VIA720860:VIA720869 UYE720860:UYE720869 UOI720860:UOI720869 UEM720860:UEM720869 TUQ720860:TUQ720869 TKU720860:TKU720869 TAY720860:TAY720869 SRC720860:SRC720869 SHG720860:SHG720869 RXK720860:RXK720869 RNO720860:RNO720869 RDS720860:RDS720869 QTW720860:QTW720869 QKA720860:QKA720869 QAE720860:QAE720869 PQI720860:PQI720869 PGM720860:PGM720869 OWQ720860:OWQ720869 OMU720860:OMU720869 OCY720860:OCY720869 NTC720860:NTC720869 NJG720860:NJG720869 MZK720860:MZK720869 MPO720860:MPO720869 MFS720860:MFS720869 LVW720860:LVW720869 LMA720860:LMA720869 LCE720860:LCE720869 KSI720860:KSI720869 KIM720860:KIM720869 JYQ720860:JYQ720869 JOU720860:JOU720869 JEY720860:JEY720869 IVC720860:IVC720869 ILG720860:ILG720869 IBK720860:IBK720869 HRO720860:HRO720869 HHS720860:HHS720869 GXW720860:GXW720869 GOA720860:GOA720869 GEE720860:GEE720869 FUI720860:FUI720869 FKM720860:FKM720869 FAQ720860:FAQ720869 EQU720860:EQU720869 EGY720860:EGY720869 DXC720860:DXC720869 DNG720860:DNG720869 DDK720860:DDK720869 CTO720860:CTO720869 CJS720860:CJS720869 BZW720860:BZW720869 BQA720860:BQA720869 BGE720860:BGE720869 AWI720860:AWI720869 AMM720860:AMM720869 ACQ720860:ACQ720869 SU720860:SU720869 IY720860:IY720869 E720860:F720869 WVK655324:WVK655333 WLO655324:WLO655333 WBS655324:WBS655333 VRW655324:VRW655333 VIA655324:VIA655333 UYE655324:UYE655333 UOI655324:UOI655333 UEM655324:UEM655333 TUQ655324:TUQ655333 TKU655324:TKU655333 TAY655324:TAY655333 SRC655324:SRC655333 SHG655324:SHG655333 RXK655324:RXK655333 RNO655324:RNO655333 RDS655324:RDS655333 QTW655324:QTW655333 QKA655324:QKA655333 QAE655324:QAE655333 PQI655324:PQI655333 PGM655324:PGM655333 OWQ655324:OWQ655333 OMU655324:OMU655333 OCY655324:OCY655333 NTC655324:NTC655333 NJG655324:NJG655333 MZK655324:MZK655333 MPO655324:MPO655333 MFS655324:MFS655333 LVW655324:LVW655333 LMA655324:LMA655333 LCE655324:LCE655333 KSI655324:KSI655333 KIM655324:KIM655333 JYQ655324:JYQ655333 JOU655324:JOU655333 JEY655324:JEY655333 IVC655324:IVC655333 ILG655324:ILG655333 IBK655324:IBK655333 HRO655324:HRO655333 HHS655324:HHS655333 GXW655324:GXW655333 GOA655324:GOA655333 GEE655324:GEE655333 FUI655324:FUI655333 FKM655324:FKM655333 FAQ655324:FAQ655333 EQU655324:EQU655333 EGY655324:EGY655333 DXC655324:DXC655333 DNG655324:DNG655333 DDK655324:DDK655333 CTO655324:CTO655333 CJS655324:CJS655333 BZW655324:BZW655333 BQA655324:BQA655333 BGE655324:BGE655333 AWI655324:AWI655333 AMM655324:AMM655333 ACQ655324:ACQ655333 SU655324:SU655333 IY655324:IY655333 E655324:F655333 WVK589788:WVK589797 WLO589788:WLO589797 WBS589788:WBS589797 VRW589788:VRW589797 VIA589788:VIA589797 UYE589788:UYE589797 UOI589788:UOI589797 UEM589788:UEM589797 TUQ589788:TUQ589797 TKU589788:TKU589797 TAY589788:TAY589797 SRC589788:SRC589797 SHG589788:SHG589797 RXK589788:RXK589797 RNO589788:RNO589797 RDS589788:RDS589797 QTW589788:QTW589797 QKA589788:QKA589797 QAE589788:QAE589797 PQI589788:PQI589797 PGM589788:PGM589797 OWQ589788:OWQ589797 OMU589788:OMU589797 OCY589788:OCY589797 NTC589788:NTC589797 NJG589788:NJG589797 MZK589788:MZK589797 MPO589788:MPO589797 MFS589788:MFS589797 LVW589788:LVW589797 LMA589788:LMA589797 LCE589788:LCE589797 KSI589788:KSI589797 KIM589788:KIM589797 JYQ589788:JYQ589797 JOU589788:JOU589797 JEY589788:JEY589797 IVC589788:IVC589797 ILG589788:ILG589797 IBK589788:IBK589797 HRO589788:HRO589797 HHS589788:HHS589797 GXW589788:GXW589797 GOA589788:GOA589797 GEE589788:GEE589797 FUI589788:FUI589797 FKM589788:FKM589797 FAQ589788:FAQ589797 EQU589788:EQU589797 EGY589788:EGY589797 DXC589788:DXC589797 DNG589788:DNG589797 DDK589788:DDK589797 CTO589788:CTO589797 CJS589788:CJS589797 BZW589788:BZW589797 BQA589788:BQA589797 BGE589788:BGE589797 AWI589788:AWI589797 AMM589788:AMM589797 ACQ589788:ACQ589797 SU589788:SU589797 IY589788:IY589797 E589788:F589797 WVK524252:WVK524261 WLO524252:WLO524261 WBS524252:WBS524261 VRW524252:VRW524261 VIA524252:VIA524261 UYE524252:UYE524261 UOI524252:UOI524261 UEM524252:UEM524261 TUQ524252:TUQ524261 TKU524252:TKU524261 TAY524252:TAY524261 SRC524252:SRC524261 SHG524252:SHG524261 RXK524252:RXK524261 RNO524252:RNO524261 RDS524252:RDS524261 QTW524252:QTW524261 QKA524252:QKA524261 QAE524252:QAE524261 PQI524252:PQI524261 PGM524252:PGM524261 OWQ524252:OWQ524261 OMU524252:OMU524261 OCY524252:OCY524261 NTC524252:NTC524261 NJG524252:NJG524261 MZK524252:MZK524261 MPO524252:MPO524261 MFS524252:MFS524261 LVW524252:LVW524261 LMA524252:LMA524261 LCE524252:LCE524261 KSI524252:KSI524261 KIM524252:KIM524261 JYQ524252:JYQ524261 JOU524252:JOU524261 JEY524252:JEY524261 IVC524252:IVC524261 ILG524252:ILG524261 IBK524252:IBK524261 HRO524252:HRO524261 HHS524252:HHS524261 GXW524252:GXW524261 GOA524252:GOA524261 GEE524252:GEE524261 FUI524252:FUI524261 FKM524252:FKM524261 FAQ524252:FAQ524261 EQU524252:EQU524261 EGY524252:EGY524261 DXC524252:DXC524261 DNG524252:DNG524261 DDK524252:DDK524261 CTO524252:CTO524261 CJS524252:CJS524261 BZW524252:BZW524261 BQA524252:BQA524261 BGE524252:BGE524261 AWI524252:AWI524261 AMM524252:AMM524261 ACQ524252:ACQ524261 SU524252:SU524261 IY524252:IY524261 E524252:F524261 WVK458716:WVK458725 WLO458716:WLO458725 WBS458716:WBS458725 VRW458716:VRW458725 VIA458716:VIA458725 UYE458716:UYE458725 UOI458716:UOI458725 UEM458716:UEM458725 TUQ458716:TUQ458725 TKU458716:TKU458725 TAY458716:TAY458725 SRC458716:SRC458725 SHG458716:SHG458725 RXK458716:RXK458725 RNO458716:RNO458725 RDS458716:RDS458725 QTW458716:QTW458725 QKA458716:QKA458725 QAE458716:QAE458725 PQI458716:PQI458725 PGM458716:PGM458725 OWQ458716:OWQ458725 OMU458716:OMU458725 OCY458716:OCY458725 NTC458716:NTC458725 NJG458716:NJG458725 MZK458716:MZK458725 MPO458716:MPO458725 MFS458716:MFS458725 LVW458716:LVW458725 LMA458716:LMA458725 LCE458716:LCE458725 KSI458716:KSI458725 KIM458716:KIM458725 JYQ458716:JYQ458725 JOU458716:JOU458725 JEY458716:JEY458725 IVC458716:IVC458725 ILG458716:ILG458725 IBK458716:IBK458725 HRO458716:HRO458725 HHS458716:HHS458725 GXW458716:GXW458725 GOA458716:GOA458725 GEE458716:GEE458725 FUI458716:FUI458725 FKM458716:FKM458725 FAQ458716:FAQ458725 EQU458716:EQU458725 EGY458716:EGY458725 DXC458716:DXC458725 DNG458716:DNG458725 DDK458716:DDK458725 CTO458716:CTO458725 CJS458716:CJS458725 BZW458716:BZW458725 BQA458716:BQA458725 BGE458716:BGE458725 AWI458716:AWI458725 AMM458716:AMM458725 ACQ458716:ACQ458725 SU458716:SU458725 IY458716:IY458725 E458716:F458725 WVK393180:WVK393189 WLO393180:WLO393189 WBS393180:WBS393189 VRW393180:VRW393189 VIA393180:VIA393189 UYE393180:UYE393189 UOI393180:UOI393189 UEM393180:UEM393189 TUQ393180:TUQ393189 TKU393180:TKU393189 TAY393180:TAY393189 SRC393180:SRC393189 SHG393180:SHG393189 RXK393180:RXK393189 RNO393180:RNO393189 RDS393180:RDS393189 QTW393180:QTW393189 QKA393180:QKA393189 QAE393180:QAE393189 PQI393180:PQI393189 PGM393180:PGM393189 OWQ393180:OWQ393189 OMU393180:OMU393189 OCY393180:OCY393189 NTC393180:NTC393189 NJG393180:NJG393189 MZK393180:MZK393189 MPO393180:MPO393189 MFS393180:MFS393189 LVW393180:LVW393189 LMA393180:LMA393189 LCE393180:LCE393189 KSI393180:KSI393189 KIM393180:KIM393189 JYQ393180:JYQ393189 JOU393180:JOU393189 JEY393180:JEY393189 IVC393180:IVC393189 ILG393180:ILG393189 IBK393180:IBK393189 HRO393180:HRO393189 HHS393180:HHS393189 GXW393180:GXW393189 GOA393180:GOA393189 GEE393180:GEE393189 FUI393180:FUI393189 FKM393180:FKM393189 FAQ393180:FAQ393189 EQU393180:EQU393189 EGY393180:EGY393189 DXC393180:DXC393189 DNG393180:DNG393189 DDK393180:DDK393189 CTO393180:CTO393189 CJS393180:CJS393189 BZW393180:BZW393189 BQA393180:BQA393189 BGE393180:BGE393189 AWI393180:AWI393189 AMM393180:AMM393189 ACQ393180:ACQ393189 SU393180:SU393189 IY393180:IY393189 E393180:F393189 WVK327644:WVK327653 WLO327644:WLO327653 WBS327644:WBS327653 VRW327644:VRW327653 VIA327644:VIA327653 UYE327644:UYE327653 UOI327644:UOI327653 UEM327644:UEM327653 TUQ327644:TUQ327653 TKU327644:TKU327653 TAY327644:TAY327653 SRC327644:SRC327653 SHG327644:SHG327653 RXK327644:RXK327653 RNO327644:RNO327653 RDS327644:RDS327653 QTW327644:QTW327653 QKA327644:QKA327653 QAE327644:QAE327653 PQI327644:PQI327653 PGM327644:PGM327653 OWQ327644:OWQ327653 OMU327644:OMU327653 OCY327644:OCY327653 NTC327644:NTC327653 NJG327644:NJG327653 MZK327644:MZK327653 MPO327644:MPO327653 MFS327644:MFS327653 LVW327644:LVW327653 LMA327644:LMA327653 LCE327644:LCE327653 KSI327644:KSI327653 KIM327644:KIM327653 JYQ327644:JYQ327653 JOU327644:JOU327653 JEY327644:JEY327653 IVC327644:IVC327653 ILG327644:ILG327653 IBK327644:IBK327653 HRO327644:HRO327653 HHS327644:HHS327653 GXW327644:GXW327653 GOA327644:GOA327653 GEE327644:GEE327653 FUI327644:FUI327653 FKM327644:FKM327653 FAQ327644:FAQ327653 EQU327644:EQU327653 EGY327644:EGY327653 DXC327644:DXC327653 DNG327644:DNG327653 DDK327644:DDK327653 CTO327644:CTO327653 CJS327644:CJS327653 BZW327644:BZW327653 BQA327644:BQA327653 BGE327644:BGE327653 AWI327644:AWI327653 AMM327644:AMM327653 ACQ327644:ACQ327653 SU327644:SU327653 IY327644:IY327653 E327644:F327653 WVK262108:WVK262117 WLO262108:WLO262117 WBS262108:WBS262117 VRW262108:VRW262117 VIA262108:VIA262117 UYE262108:UYE262117 UOI262108:UOI262117 UEM262108:UEM262117 TUQ262108:TUQ262117 TKU262108:TKU262117 TAY262108:TAY262117 SRC262108:SRC262117 SHG262108:SHG262117 RXK262108:RXK262117 RNO262108:RNO262117 RDS262108:RDS262117 QTW262108:QTW262117 QKA262108:QKA262117 QAE262108:QAE262117 PQI262108:PQI262117 PGM262108:PGM262117 OWQ262108:OWQ262117 OMU262108:OMU262117 OCY262108:OCY262117 NTC262108:NTC262117 NJG262108:NJG262117 MZK262108:MZK262117 MPO262108:MPO262117 MFS262108:MFS262117 LVW262108:LVW262117 LMA262108:LMA262117 LCE262108:LCE262117 KSI262108:KSI262117 KIM262108:KIM262117 JYQ262108:JYQ262117 JOU262108:JOU262117 JEY262108:JEY262117 IVC262108:IVC262117 ILG262108:ILG262117 IBK262108:IBK262117 HRO262108:HRO262117 HHS262108:HHS262117 GXW262108:GXW262117 GOA262108:GOA262117 GEE262108:GEE262117 FUI262108:FUI262117 FKM262108:FKM262117 FAQ262108:FAQ262117 EQU262108:EQU262117 EGY262108:EGY262117 DXC262108:DXC262117 DNG262108:DNG262117 DDK262108:DDK262117 CTO262108:CTO262117 CJS262108:CJS262117 BZW262108:BZW262117 BQA262108:BQA262117 BGE262108:BGE262117 AWI262108:AWI262117 AMM262108:AMM262117 ACQ262108:ACQ262117 SU262108:SU262117 IY262108:IY262117 E262108:F262117 WVK196572:WVK196581 WLO196572:WLO196581 WBS196572:WBS196581 VRW196572:VRW196581 VIA196572:VIA196581 UYE196572:UYE196581 UOI196572:UOI196581 UEM196572:UEM196581 TUQ196572:TUQ196581 TKU196572:TKU196581 TAY196572:TAY196581 SRC196572:SRC196581 SHG196572:SHG196581 RXK196572:RXK196581 RNO196572:RNO196581 RDS196572:RDS196581 QTW196572:QTW196581 QKA196572:QKA196581 QAE196572:QAE196581 PQI196572:PQI196581 PGM196572:PGM196581 OWQ196572:OWQ196581 OMU196572:OMU196581 OCY196572:OCY196581 NTC196572:NTC196581 NJG196572:NJG196581 MZK196572:MZK196581 MPO196572:MPO196581 MFS196572:MFS196581 LVW196572:LVW196581 LMA196572:LMA196581 LCE196572:LCE196581 KSI196572:KSI196581 KIM196572:KIM196581 JYQ196572:JYQ196581 JOU196572:JOU196581 JEY196572:JEY196581 IVC196572:IVC196581 ILG196572:ILG196581 IBK196572:IBK196581 HRO196572:HRO196581 HHS196572:HHS196581 GXW196572:GXW196581 GOA196572:GOA196581 GEE196572:GEE196581 FUI196572:FUI196581 FKM196572:FKM196581 FAQ196572:FAQ196581 EQU196572:EQU196581 EGY196572:EGY196581 DXC196572:DXC196581 DNG196572:DNG196581 DDK196572:DDK196581 CTO196572:CTO196581 CJS196572:CJS196581 BZW196572:BZW196581 BQA196572:BQA196581 BGE196572:BGE196581 AWI196572:AWI196581 AMM196572:AMM196581 ACQ196572:ACQ196581 SU196572:SU196581 IY196572:IY196581 E196572:F196581 WVK131036:WVK131045 WLO131036:WLO131045 WBS131036:WBS131045 VRW131036:VRW131045 VIA131036:VIA131045 UYE131036:UYE131045 UOI131036:UOI131045 UEM131036:UEM131045 TUQ131036:TUQ131045 TKU131036:TKU131045 TAY131036:TAY131045 SRC131036:SRC131045 SHG131036:SHG131045 RXK131036:RXK131045 RNO131036:RNO131045 RDS131036:RDS131045 QTW131036:QTW131045 QKA131036:QKA131045 QAE131036:QAE131045 PQI131036:PQI131045 PGM131036:PGM131045 OWQ131036:OWQ131045 OMU131036:OMU131045 OCY131036:OCY131045 NTC131036:NTC131045 NJG131036:NJG131045 MZK131036:MZK131045 MPO131036:MPO131045 MFS131036:MFS131045 LVW131036:LVW131045 LMA131036:LMA131045 LCE131036:LCE131045 KSI131036:KSI131045 KIM131036:KIM131045 JYQ131036:JYQ131045 JOU131036:JOU131045 JEY131036:JEY131045 IVC131036:IVC131045 ILG131036:ILG131045 IBK131036:IBK131045 HRO131036:HRO131045 HHS131036:HHS131045 GXW131036:GXW131045 GOA131036:GOA131045 GEE131036:GEE131045 FUI131036:FUI131045 FKM131036:FKM131045 FAQ131036:FAQ131045 EQU131036:EQU131045 EGY131036:EGY131045 DXC131036:DXC131045 DNG131036:DNG131045 DDK131036:DDK131045 CTO131036:CTO131045 CJS131036:CJS131045 BZW131036:BZW131045 BQA131036:BQA131045 BGE131036:BGE131045 AWI131036:AWI131045 AMM131036:AMM131045 ACQ131036:ACQ131045 SU131036:SU131045 IY131036:IY131045 E131036:F131045 WVK65500:WVK65509 WLO65500:WLO65509 WBS65500:WBS65509 VRW65500:VRW65509 VIA65500:VIA65509 UYE65500:UYE65509 UOI65500:UOI65509 UEM65500:UEM65509 TUQ65500:TUQ65509 TKU65500:TKU65509 TAY65500:TAY65509 SRC65500:SRC65509 SHG65500:SHG65509 RXK65500:RXK65509 RNO65500:RNO65509 RDS65500:RDS65509 QTW65500:QTW65509 QKA65500:QKA65509 QAE65500:QAE65509 PQI65500:PQI65509 PGM65500:PGM65509 OWQ65500:OWQ65509 OMU65500:OMU65509 OCY65500:OCY65509 NTC65500:NTC65509 NJG65500:NJG65509 MZK65500:MZK65509 MPO65500:MPO65509 MFS65500:MFS65509 LVW65500:LVW65509 LMA65500:LMA65509 LCE65500:LCE65509 KSI65500:KSI65509 KIM65500:KIM65509 JYQ65500:JYQ65509 JOU65500:JOU65509 JEY65500:JEY65509 IVC65500:IVC65509 ILG65500:ILG65509 IBK65500:IBK65509 HRO65500:HRO65509 HHS65500:HHS65509 GXW65500:GXW65509 GOA65500:GOA65509 GEE65500:GEE65509 FUI65500:FUI65509 FKM65500:FKM65509 FAQ65500:FAQ65509 EQU65500:EQU65509 EGY65500:EGY65509 DXC65500:DXC65509 DNG65500:DNG65509 DDK65500:DDK65509 CTO65500:CTO65509 CJS65500:CJS65509 BZW65500:BZW65509 BQA65500:BQA65509 BGE65500:BGE65509 AWI65500:AWI65509 AMM65500:AMM65509 ACQ65500:ACQ65509 SU65500:SU65509 IY65500:IY65509 E65500:F65509 WVK983019:WVK983028 WLO983019:WLO983028 WBS983019:WBS983028 VRW983019:VRW983028 VIA983019:VIA983028 UYE983019:UYE983028 UOI983019:UOI983028 UEM983019:UEM983028 TUQ983019:TUQ983028 TKU983019:TKU983028 TAY983019:TAY983028 SRC983019:SRC983028 SHG983019:SHG983028 RXK983019:RXK983028 RNO983019:RNO983028 RDS983019:RDS983028 QTW983019:QTW983028 QKA983019:QKA983028 QAE983019:QAE983028 PQI983019:PQI983028 PGM983019:PGM983028 OWQ983019:OWQ983028 OMU983019:OMU983028 OCY983019:OCY983028 NTC983019:NTC983028 NJG983019:NJG983028 MZK983019:MZK983028 MPO983019:MPO983028 MFS983019:MFS983028 LVW983019:LVW983028 LMA983019:LMA983028 LCE983019:LCE983028 KSI983019:KSI983028 KIM983019:KIM983028 JYQ983019:JYQ983028 JOU983019:JOU983028 JEY983019:JEY983028 IVC983019:IVC983028 ILG983019:ILG983028 IBK983019:IBK983028 HRO983019:HRO983028 HHS983019:HHS983028 GXW983019:GXW983028 GOA983019:GOA983028 GEE983019:GEE983028 FUI983019:FUI983028 FKM983019:FKM983028 FAQ983019:FAQ983028 EQU983019:EQU983028 EGY983019:EGY983028 DXC983019:DXC983028 DNG983019:DNG983028 DDK983019:DDK983028 CTO983019:CTO983028 CJS983019:CJS983028 BZW983019:BZW983028 BQA983019:BQA983028 BGE983019:BGE983028 AWI983019:AWI983028 AMM983019:AMM983028 ACQ983019:ACQ983028 SU983019:SU983028 IY983019:IY983028 E983019:F983028 WVK917483:WVK917492 WLO917483:WLO917492 WBS917483:WBS917492 VRW917483:VRW917492 VIA917483:VIA917492 UYE917483:UYE917492 UOI917483:UOI917492 UEM917483:UEM917492 TUQ917483:TUQ917492 TKU917483:TKU917492 TAY917483:TAY917492 SRC917483:SRC917492 SHG917483:SHG917492 RXK917483:RXK917492 RNO917483:RNO917492 RDS917483:RDS917492 QTW917483:QTW917492 QKA917483:QKA917492 QAE917483:QAE917492 PQI917483:PQI917492 PGM917483:PGM917492 OWQ917483:OWQ917492 OMU917483:OMU917492 OCY917483:OCY917492 NTC917483:NTC917492 NJG917483:NJG917492 MZK917483:MZK917492 MPO917483:MPO917492 MFS917483:MFS917492 LVW917483:LVW917492 LMA917483:LMA917492 LCE917483:LCE917492 KSI917483:KSI917492 KIM917483:KIM917492 JYQ917483:JYQ917492 JOU917483:JOU917492 JEY917483:JEY917492 IVC917483:IVC917492 ILG917483:ILG917492 IBK917483:IBK917492 HRO917483:HRO917492 HHS917483:HHS917492 GXW917483:GXW917492 GOA917483:GOA917492 GEE917483:GEE917492 FUI917483:FUI917492 FKM917483:FKM917492 FAQ917483:FAQ917492 EQU917483:EQU917492 EGY917483:EGY917492 DXC917483:DXC917492 DNG917483:DNG917492 DDK917483:DDK917492 CTO917483:CTO917492 CJS917483:CJS917492 BZW917483:BZW917492 BQA917483:BQA917492 BGE917483:BGE917492 AWI917483:AWI917492 AMM917483:AMM917492 ACQ917483:ACQ917492 SU917483:SU917492 IY917483:IY917492 E917483:F917492 WVK851947:WVK851956 WLO851947:WLO851956 WBS851947:WBS851956 VRW851947:VRW851956 VIA851947:VIA851956 UYE851947:UYE851956 UOI851947:UOI851956 UEM851947:UEM851956 TUQ851947:TUQ851956 TKU851947:TKU851956 TAY851947:TAY851956 SRC851947:SRC851956 SHG851947:SHG851956 RXK851947:RXK851956 RNO851947:RNO851956 RDS851947:RDS851956 QTW851947:QTW851956 QKA851947:QKA851956 QAE851947:QAE851956 PQI851947:PQI851956 PGM851947:PGM851956 OWQ851947:OWQ851956 OMU851947:OMU851956 OCY851947:OCY851956 NTC851947:NTC851956 NJG851947:NJG851956 MZK851947:MZK851956 MPO851947:MPO851956 MFS851947:MFS851956 LVW851947:LVW851956 LMA851947:LMA851956 LCE851947:LCE851956 KSI851947:KSI851956 KIM851947:KIM851956 JYQ851947:JYQ851956 JOU851947:JOU851956 JEY851947:JEY851956 IVC851947:IVC851956 ILG851947:ILG851956 IBK851947:IBK851956 HRO851947:HRO851956 HHS851947:HHS851956 GXW851947:GXW851956 GOA851947:GOA851956 GEE851947:GEE851956 FUI851947:FUI851956 FKM851947:FKM851956 FAQ851947:FAQ851956 EQU851947:EQU851956 EGY851947:EGY851956 DXC851947:DXC851956 DNG851947:DNG851956 DDK851947:DDK851956 CTO851947:CTO851956 CJS851947:CJS851956 BZW851947:BZW851956 BQA851947:BQA851956 BGE851947:BGE851956 AWI851947:AWI851956 AMM851947:AMM851956 ACQ851947:ACQ851956 SU851947:SU851956 IY851947:IY851956 E851947:F851956 WVK786411:WVK786420 WLO786411:WLO786420 WBS786411:WBS786420 VRW786411:VRW786420 VIA786411:VIA786420 UYE786411:UYE786420 UOI786411:UOI786420 UEM786411:UEM786420 TUQ786411:TUQ786420 TKU786411:TKU786420 TAY786411:TAY786420 SRC786411:SRC786420 SHG786411:SHG786420 RXK786411:RXK786420 RNO786411:RNO786420 RDS786411:RDS786420 QTW786411:QTW786420 QKA786411:QKA786420 QAE786411:QAE786420 PQI786411:PQI786420 PGM786411:PGM786420 OWQ786411:OWQ786420 OMU786411:OMU786420 OCY786411:OCY786420 NTC786411:NTC786420 NJG786411:NJG786420 MZK786411:MZK786420 MPO786411:MPO786420 MFS786411:MFS786420 LVW786411:LVW786420 LMA786411:LMA786420 LCE786411:LCE786420 KSI786411:KSI786420 KIM786411:KIM786420 JYQ786411:JYQ786420 JOU786411:JOU786420 JEY786411:JEY786420 IVC786411:IVC786420 ILG786411:ILG786420 IBK786411:IBK786420 HRO786411:HRO786420 HHS786411:HHS786420 GXW786411:GXW786420 GOA786411:GOA786420 GEE786411:GEE786420 FUI786411:FUI786420 FKM786411:FKM786420 FAQ786411:FAQ786420 EQU786411:EQU786420 EGY786411:EGY786420 DXC786411:DXC786420 DNG786411:DNG786420 DDK786411:DDK786420 CTO786411:CTO786420 CJS786411:CJS786420 BZW786411:BZW786420 BQA786411:BQA786420 BGE786411:BGE786420 AWI786411:AWI786420 AMM786411:AMM786420 ACQ786411:ACQ786420 SU786411:SU786420 IY786411:IY786420 E786411:F786420 WVK720875:WVK720884 WLO720875:WLO720884 WBS720875:WBS720884 VRW720875:VRW720884 VIA720875:VIA720884 UYE720875:UYE720884 UOI720875:UOI720884 UEM720875:UEM720884 TUQ720875:TUQ720884 TKU720875:TKU720884 TAY720875:TAY720884 SRC720875:SRC720884 SHG720875:SHG720884 RXK720875:RXK720884 RNO720875:RNO720884 RDS720875:RDS720884 QTW720875:QTW720884 QKA720875:QKA720884 QAE720875:QAE720884 PQI720875:PQI720884 PGM720875:PGM720884 OWQ720875:OWQ720884 OMU720875:OMU720884 OCY720875:OCY720884 NTC720875:NTC720884 NJG720875:NJG720884 MZK720875:MZK720884 MPO720875:MPO720884 MFS720875:MFS720884 LVW720875:LVW720884 LMA720875:LMA720884 LCE720875:LCE720884 KSI720875:KSI720884 KIM720875:KIM720884 JYQ720875:JYQ720884 JOU720875:JOU720884 JEY720875:JEY720884 IVC720875:IVC720884 ILG720875:ILG720884 IBK720875:IBK720884 HRO720875:HRO720884 HHS720875:HHS720884 GXW720875:GXW720884 GOA720875:GOA720884 GEE720875:GEE720884 FUI720875:FUI720884 FKM720875:FKM720884 FAQ720875:FAQ720884 EQU720875:EQU720884 EGY720875:EGY720884 DXC720875:DXC720884 DNG720875:DNG720884 DDK720875:DDK720884 CTO720875:CTO720884 CJS720875:CJS720884 BZW720875:BZW720884 BQA720875:BQA720884 BGE720875:BGE720884 AWI720875:AWI720884 AMM720875:AMM720884 ACQ720875:ACQ720884 SU720875:SU720884 IY720875:IY720884 E720875:F720884 WVK655339:WVK655348 WLO655339:WLO655348 WBS655339:WBS655348 VRW655339:VRW655348 VIA655339:VIA655348 UYE655339:UYE655348 UOI655339:UOI655348 UEM655339:UEM655348 TUQ655339:TUQ655348 TKU655339:TKU655348 TAY655339:TAY655348 SRC655339:SRC655348 SHG655339:SHG655348 RXK655339:RXK655348 RNO655339:RNO655348 RDS655339:RDS655348 QTW655339:QTW655348 QKA655339:QKA655348 QAE655339:QAE655348 PQI655339:PQI655348 PGM655339:PGM655348 OWQ655339:OWQ655348 OMU655339:OMU655348 OCY655339:OCY655348 NTC655339:NTC655348 NJG655339:NJG655348 MZK655339:MZK655348 MPO655339:MPO655348 MFS655339:MFS655348 LVW655339:LVW655348 LMA655339:LMA655348 LCE655339:LCE655348 KSI655339:KSI655348 KIM655339:KIM655348 JYQ655339:JYQ655348 JOU655339:JOU655348 JEY655339:JEY655348 IVC655339:IVC655348 ILG655339:ILG655348 IBK655339:IBK655348 HRO655339:HRO655348 HHS655339:HHS655348 GXW655339:GXW655348 GOA655339:GOA655348 GEE655339:GEE655348 FUI655339:FUI655348 FKM655339:FKM655348 FAQ655339:FAQ655348 EQU655339:EQU655348 EGY655339:EGY655348 DXC655339:DXC655348 DNG655339:DNG655348 DDK655339:DDK655348 CTO655339:CTO655348 CJS655339:CJS655348 BZW655339:BZW655348 BQA655339:BQA655348 BGE655339:BGE655348 AWI655339:AWI655348 AMM655339:AMM655348 ACQ655339:ACQ655348 SU655339:SU655348 IY655339:IY655348 E655339:F655348 WVK589803:WVK589812 WLO589803:WLO589812 WBS589803:WBS589812 VRW589803:VRW589812 VIA589803:VIA589812 UYE589803:UYE589812 UOI589803:UOI589812 UEM589803:UEM589812 TUQ589803:TUQ589812 TKU589803:TKU589812 TAY589803:TAY589812 SRC589803:SRC589812 SHG589803:SHG589812 RXK589803:RXK589812 RNO589803:RNO589812 RDS589803:RDS589812 QTW589803:QTW589812 QKA589803:QKA589812 QAE589803:QAE589812 PQI589803:PQI589812 PGM589803:PGM589812 OWQ589803:OWQ589812 OMU589803:OMU589812 OCY589803:OCY589812 NTC589803:NTC589812 NJG589803:NJG589812 MZK589803:MZK589812 MPO589803:MPO589812 MFS589803:MFS589812 LVW589803:LVW589812 LMA589803:LMA589812 LCE589803:LCE589812 KSI589803:KSI589812 KIM589803:KIM589812 JYQ589803:JYQ589812 JOU589803:JOU589812 JEY589803:JEY589812 IVC589803:IVC589812 ILG589803:ILG589812 IBK589803:IBK589812 HRO589803:HRO589812 HHS589803:HHS589812 GXW589803:GXW589812 GOA589803:GOA589812 GEE589803:GEE589812 FUI589803:FUI589812 FKM589803:FKM589812 FAQ589803:FAQ589812 EQU589803:EQU589812 EGY589803:EGY589812 DXC589803:DXC589812 DNG589803:DNG589812 DDK589803:DDK589812 CTO589803:CTO589812 CJS589803:CJS589812 BZW589803:BZW589812 BQA589803:BQA589812 BGE589803:BGE589812 AWI589803:AWI589812 AMM589803:AMM589812 ACQ589803:ACQ589812 SU589803:SU589812 IY589803:IY589812 E589803:F589812 WVK524267:WVK524276 WLO524267:WLO524276 WBS524267:WBS524276 VRW524267:VRW524276 VIA524267:VIA524276 UYE524267:UYE524276 UOI524267:UOI524276 UEM524267:UEM524276 TUQ524267:TUQ524276 TKU524267:TKU524276 TAY524267:TAY524276 SRC524267:SRC524276 SHG524267:SHG524276 RXK524267:RXK524276 RNO524267:RNO524276 RDS524267:RDS524276 QTW524267:QTW524276 QKA524267:QKA524276 QAE524267:QAE524276 PQI524267:PQI524276 PGM524267:PGM524276 OWQ524267:OWQ524276 OMU524267:OMU524276 OCY524267:OCY524276 NTC524267:NTC524276 NJG524267:NJG524276 MZK524267:MZK524276 MPO524267:MPO524276 MFS524267:MFS524276 LVW524267:LVW524276 LMA524267:LMA524276 LCE524267:LCE524276 KSI524267:KSI524276 KIM524267:KIM524276 JYQ524267:JYQ524276 JOU524267:JOU524276 JEY524267:JEY524276 IVC524267:IVC524276 ILG524267:ILG524276 IBK524267:IBK524276 HRO524267:HRO524276 HHS524267:HHS524276 GXW524267:GXW524276 GOA524267:GOA524276 GEE524267:GEE524276 FUI524267:FUI524276 FKM524267:FKM524276 FAQ524267:FAQ524276 EQU524267:EQU524276 EGY524267:EGY524276 DXC524267:DXC524276 DNG524267:DNG524276 DDK524267:DDK524276 CTO524267:CTO524276 CJS524267:CJS524276 BZW524267:BZW524276 BQA524267:BQA524276 BGE524267:BGE524276 AWI524267:AWI524276 AMM524267:AMM524276 ACQ524267:ACQ524276 SU524267:SU524276 IY524267:IY524276 E524267:F524276 WVK458731:WVK458740 WLO458731:WLO458740 WBS458731:WBS458740 VRW458731:VRW458740 VIA458731:VIA458740 UYE458731:UYE458740 UOI458731:UOI458740 UEM458731:UEM458740 TUQ458731:TUQ458740 TKU458731:TKU458740 TAY458731:TAY458740 SRC458731:SRC458740 SHG458731:SHG458740 RXK458731:RXK458740 RNO458731:RNO458740 RDS458731:RDS458740 QTW458731:QTW458740 QKA458731:QKA458740 QAE458731:QAE458740 PQI458731:PQI458740 PGM458731:PGM458740 OWQ458731:OWQ458740 OMU458731:OMU458740 OCY458731:OCY458740 NTC458731:NTC458740 NJG458731:NJG458740 MZK458731:MZK458740 MPO458731:MPO458740 MFS458731:MFS458740 LVW458731:LVW458740 LMA458731:LMA458740 LCE458731:LCE458740 KSI458731:KSI458740 KIM458731:KIM458740 JYQ458731:JYQ458740 JOU458731:JOU458740 JEY458731:JEY458740 IVC458731:IVC458740 ILG458731:ILG458740 IBK458731:IBK458740 HRO458731:HRO458740 HHS458731:HHS458740 GXW458731:GXW458740 GOA458731:GOA458740 GEE458731:GEE458740 FUI458731:FUI458740 FKM458731:FKM458740 FAQ458731:FAQ458740 EQU458731:EQU458740 EGY458731:EGY458740 DXC458731:DXC458740 DNG458731:DNG458740 DDK458731:DDK458740 CTO458731:CTO458740 CJS458731:CJS458740 BZW458731:BZW458740 BQA458731:BQA458740 BGE458731:BGE458740 AWI458731:AWI458740 AMM458731:AMM458740 ACQ458731:ACQ458740 SU458731:SU458740 IY458731:IY458740 E458731:F458740 WVK393195:WVK393204 WLO393195:WLO393204 WBS393195:WBS393204 VRW393195:VRW393204 VIA393195:VIA393204 UYE393195:UYE393204 UOI393195:UOI393204 UEM393195:UEM393204 TUQ393195:TUQ393204 TKU393195:TKU393204 TAY393195:TAY393204 SRC393195:SRC393204 SHG393195:SHG393204 RXK393195:RXK393204 RNO393195:RNO393204 RDS393195:RDS393204 QTW393195:QTW393204 QKA393195:QKA393204 QAE393195:QAE393204 PQI393195:PQI393204 PGM393195:PGM393204 OWQ393195:OWQ393204 OMU393195:OMU393204 OCY393195:OCY393204 NTC393195:NTC393204 NJG393195:NJG393204 MZK393195:MZK393204 MPO393195:MPO393204 MFS393195:MFS393204 LVW393195:LVW393204 LMA393195:LMA393204 LCE393195:LCE393204 KSI393195:KSI393204 KIM393195:KIM393204 JYQ393195:JYQ393204 JOU393195:JOU393204 JEY393195:JEY393204 IVC393195:IVC393204 ILG393195:ILG393204 IBK393195:IBK393204 HRO393195:HRO393204 HHS393195:HHS393204 GXW393195:GXW393204 GOA393195:GOA393204 GEE393195:GEE393204 FUI393195:FUI393204 FKM393195:FKM393204 FAQ393195:FAQ393204 EQU393195:EQU393204 EGY393195:EGY393204 DXC393195:DXC393204 DNG393195:DNG393204 DDK393195:DDK393204 CTO393195:CTO393204 CJS393195:CJS393204 BZW393195:BZW393204 BQA393195:BQA393204 BGE393195:BGE393204 AWI393195:AWI393204 AMM393195:AMM393204 ACQ393195:ACQ393204 SU393195:SU393204 IY393195:IY393204 E393195:F393204 WVK327659:WVK327668 WLO327659:WLO327668 WBS327659:WBS327668 VRW327659:VRW327668 VIA327659:VIA327668 UYE327659:UYE327668 UOI327659:UOI327668 UEM327659:UEM327668 TUQ327659:TUQ327668 TKU327659:TKU327668 TAY327659:TAY327668 SRC327659:SRC327668 SHG327659:SHG327668 RXK327659:RXK327668 RNO327659:RNO327668 RDS327659:RDS327668 QTW327659:QTW327668 QKA327659:QKA327668 QAE327659:QAE327668 PQI327659:PQI327668 PGM327659:PGM327668 OWQ327659:OWQ327668 OMU327659:OMU327668 OCY327659:OCY327668 NTC327659:NTC327668 NJG327659:NJG327668 MZK327659:MZK327668 MPO327659:MPO327668 MFS327659:MFS327668 LVW327659:LVW327668 LMA327659:LMA327668 LCE327659:LCE327668 KSI327659:KSI327668 KIM327659:KIM327668 JYQ327659:JYQ327668 JOU327659:JOU327668 JEY327659:JEY327668 IVC327659:IVC327668 ILG327659:ILG327668 IBK327659:IBK327668 HRO327659:HRO327668 HHS327659:HHS327668 GXW327659:GXW327668 GOA327659:GOA327668 GEE327659:GEE327668 FUI327659:FUI327668 FKM327659:FKM327668 FAQ327659:FAQ327668 EQU327659:EQU327668 EGY327659:EGY327668 DXC327659:DXC327668 DNG327659:DNG327668 DDK327659:DDK327668 CTO327659:CTO327668 CJS327659:CJS327668 BZW327659:BZW327668 BQA327659:BQA327668 BGE327659:BGE327668 AWI327659:AWI327668 AMM327659:AMM327668 ACQ327659:ACQ327668 SU327659:SU327668 IY327659:IY327668 E327659:F327668 WVK262123:WVK262132 WLO262123:WLO262132 WBS262123:WBS262132 VRW262123:VRW262132 VIA262123:VIA262132 UYE262123:UYE262132 UOI262123:UOI262132 UEM262123:UEM262132 TUQ262123:TUQ262132 TKU262123:TKU262132 TAY262123:TAY262132 SRC262123:SRC262132 SHG262123:SHG262132 RXK262123:RXK262132 RNO262123:RNO262132 RDS262123:RDS262132 QTW262123:QTW262132 QKA262123:QKA262132 QAE262123:QAE262132 PQI262123:PQI262132 PGM262123:PGM262132 OWQ262123:OWQ262132 OMU262123:OMU262132 OCY262123:OCY262132 NTC262123:NTC262132 NJG262123:NJG262132 MZK262123:MZK262132 MPO262123:MPO262132 MFS262123:MFS262132 LVW262123:LVW262132 LMA262123:LMA262132 LCE262123:LCE262132 KSI262123:KSI262132 KIM262123:KIM262132 JYQ262123:JYQ262132 JOU262123:JOU262132 JEY262123:JEY262132 IVC262123:IVC262132 ILG262123:ILG262132 IBK262123:IBK262132 HRO262123:HRO262132 HHS262123:HHS262132 GXW262123:GXW262132 GOA262123:GOA262132 GEE262123:GEE262132 FUI262123:FUI262132 FKM262123:FKM262132 FAQ262123:FAQ262132 EQU262123:EQU262132 EGY262123:EGY262132 DXC262123:DXC262132 DNG262123:DNG262132 DDK262123:DDK262132 CTO262123:CTO262132 CJS262123:CJS262132 BZW262123:BZW262132 BQA262123:BQA262132 BGE262123:BGE262132 AWI262123:AWI262132 AMM262123:AMM262132 ACQ262123:ACQ262132 SU262123:SU262132 IY262123:IY262132 E262123:F262132 WVK196587:WVK196596 WLO196587:WLO196596 WBS196587:WBS196596 VRW196587:VRW196596 VIA196587:VIA196596 UYE196587:UYE196596 UOI196587:UOI196596 UEM196587:UEM196596 TUQ196587:TUQ196596 TKU196587:TKU196596 TAY196587:TAY196596 SRC196587:SRC196596 SHG196587:SHG196596 RXK196587:RXK196596 RNO196587:RNO196596 RDS196587:RDS196596 QTW196587:QTW196596 QKA196587:QKA196596 QAE196587:QAE196596 PQI196587:PQI196596 PGM196587:PGM196596 OWQ196587:OWQ196596 OMU196587:OMU196596 OCY196587:OCY196596 NTC196587:NTC196596 NJG196587:NJG196596 MZK196587:MZK196596 MPO196587:MPO196596 MFS196587:MFS196596 LVW196587:LVW196596 LMA196587:LMA196596 LCE196587:LCE196596 KSI196587:KSI196596 KIM196587:KIM196596 JYQ196587:JYQ196596 JOU196587:JOU196596 JEY196587:JEY196596 IVC196587:IVC196596 ILG196587:ILG196596 IBK196587:IBK196596 HRO196587:HRO196596 HHS196587:HHS196596 GXW196587:GXW196596 GOA196587:GOA196596 GEE196587:GEE196596 FUI196587:FUI196596 FKM196587:FKM196596 FAQ196587:FAQ196596 EQU196587:EQU196596 EGY196587:EGY196596 DXC196587:DXC196596 DNG196587:DNG196596 DDK196587:DDK196596 CTO196587:CTO196596 CJS196587:CJS196596 BZW196587:BZW196596 BQA196587:BQA196596 BGE196587:BGE196596 AWI196587:AWI196596 AMM196587:AMM196596 ACQ196587:ACQ196596 SU196587:SU196596 IY196587:IY196596 E196587:F196596 WVK131051:WVK131060 WLO131051:WLO131060 WBS131051:WBS131060 VRW131051:VRW131060 VIA131051:VIA131060 UYE131051:UYE131060 UOI131051:UOI131060 UEM131051:UEM131060 TUQ131051:TUQ131060 TKU131051:TKU131060 TAY131051:TAY131060 SRC131051:SRC131060 SHG131051:SHG131060 RXK131051:RXK131060 RNO131051:RNO131060 RDS131051:RDS131060 QTW131051:QTW131060 QKA131051:QKA131060 QAE131051:QAE131060 PQI131051:PQI131060 PGM131051:PGM131060 OWQ131051:OWQ131060 OMU131051:OMU131060 OCY131051:OCY131060 NTC131051:NTC131060 NJG131051:NJG131060 MZK131051:MZK131060 MPO131051:MPO131060 MFS131051:MFS131060 LVW131051:LVW131060 LMA131051:LMA131060 LCE131051:LCE131060 KSI131051:KSI131060 KIM131051:KIM131060 JYQ131051:JYQ131060 JOU131051:JOU131060 JEY131051:JEY131060 IVC131051:IVC131060 ILG131051:ILG131060 IBK131051:IBK131060 HRO131051:HRO131060 HHS131051:HHS131060 GXW131051:GXW131060 GOA131051:GOA131060 GEE131051:GEE131060 FUI131051:FUI131060 FKM131051:FKM131060 FAQ131051:FAQ131060 EQU131051:EQU131060 EGY131051:EGY131060 DXC131051:DXC131060 DNG131051:DNG131060 DDK131051:DDK131060 CTO131051:CTO131060 CJS131051:CJS131060 BZW131051:BZW131060 BQA131051:BQA131060 BGE131051:BGE131060 AWI131051:AWI131060 AMM131051:AMM131060 ACQ131051:ACQ131060 SU131051:SU131060 IY131051:IY131060 E131051:F131060 WVK65515:WVK65524 WLO65515:WLO65524 WBS65515:WBS65524 VRW65515:VRW65524 VIA65515:VIA65524 UYE65515:UYE65524 UOI65515:UOI65524 UEM65515:UEM65524 TUQ65515:TUQ65524 TKU65515:TKU65524 TAY65515:TAY65524 SRC65515:SRC65524 SHG65515:SHG65524 RXK65515:RXK65524 RNO65515:RNO65524 RDS65515:RDS65524 QTW65515:QTW65524 QKA65515:QKA65524 QAE65515:QAE65524 PQI65515:PQI65524 PGM65515:PGM65524 OWQ65515:OWQ65524 OMU65515:OMU65524 OCY65515:OCY65524 NTC65515:NTC65524 NJG65515:NJG65524 MZK65515:MZK65524 MPO65515:MPO65524 MFS65515:MFS65524 LVW65515:LVW65524 LMA65515:LMA65524 LCE65515:LCE65524 KSI65515:KSI65524 KIM65515:KIM65524 JYQ65515:JYQ65524 JOU65515:JOU65524 JEY65515:JEY65524 IVC65515:IVC65524 ILG65515:ILG65524 IBK65515:IBK65524 HRO65515:HRO65524 HHS65515:HHS65524 GXW65515:GXW65524 GOA65515:GOA65524 GEE65515:GEE65524 FUI65515:FUI65524 FKM65515:FKM65524 FAQ65515:FAQ65524 EQU65515:EQU65524 EGY65515:EGY65524 DXC65515:DXC65524 DNG65515:DNG65524 DDK65515:DDK65524 CTO65515:CTO65524 CJS65515:CJS65524 BZW65515:BZW65524 BQA65515:BQA65524 BGE65515:BGE65524 AWI65515:AWI65524 AMM65515:AMM65524 ACQ65515:ACQ65524 SU65515:SU65524 IY65515:IY65524" xr:uid="{00000000-0002-0000-0000-000002000000}">
      <formula1>#REF!</formula1>
    </dataValidation>
    <dataValidation type="list" allowBlank="1" showErrorMessage="1" errorTitle="Error" error="Please indicate if this donation is local or overseas sourced." prompt="Please indicate if this donation is local or overseas sourced." sqref="G65515:G65524 WVL983019:WVL983028 WLP983019:WLP983028 WBT983019:WBT983028 VRX983019:VRX983028 VIB983019:VIB983028 UYF983019:UYF983028 UOJ983019:UOJ983028 UEN983019:UEN983028 TUR983019:TUR983028 TKV983019:TKV983028 TAZ983019:TAZ983028 SRD983019:SRD983028 SHH983019:SHH983028 RXL983019:RXL983028 RNP983019:RNP983028 RDT983019:RDT983028 QTX983019:QTX983028 QKB983019:QKB983028 QAF983019:QAF983028 PQJ983019:PQJ983028 PGN983019:PGN983028 OWR983019:OWR983028 OMV983019:OMV983028 OCZ983019:OCZ983028 NTD983019:NTD983028 NJH983019:NJH983028 MZL983019:MZL983028 MPP983019:MPP983028 MFT983019:MFT983028 LVX983019:LVX983028 LMB983019:LMB983028 LCF983019:LCF983028 KSJ983019:KSJ983028 KIN983019:KIN983028 JYR983019:JYR983028 JOV983019:JOV983028 JEZ983019:JEZ983028 IVD983019:IVD983028 ILH983019:ILH983028 IBL983019:IBL983028 HRP983019:HRP983028 HHT983019:HHT983028 GXX983019:GXX983028 GOB983019:GOB983028 GEF983019:GEF983028 FUJ983019:FUJ983028 FKN983019:FKN983028 FAR983019:FAR983028 EQV983019:EQV983028 EGZ983019:EGZ983028 DXD983019:DXD983028 DNH983019:DNH983028 DDL983019:DDL983028 CTP983019:CTP983028 CJT983019:CJT983028 BZX983019:BZX983028 BQB983019:BQB983028 BGF983019:BGF983028 AWJ983019:AWJ983028 AMN983019:AMN983028 ACR983019:ACR983028 SV983019:SV983028 IZ983019:IZ983028 G983019:G983028 WVL917483:WVL917492 WLP917483:WLP917492 WBT917483:WBT917492 VRX917483:VRX917492 VIB917483:VIB917492 UYF917483:UYF917492 UOJ917483:UOJ917492 UEN917483:UEN917492 TUR917483:TUR917492 TKV917483:TKV917492 TAZ917483:TAZ917492 SRD917483:SRD917492 SHH917483:SHH917492 RXL917483:RXL917492 RNP917483:RNP917492 RDT917483:RDT917492 QTX917483:QTX917492 QKB917483:QKB917492 QAF917483:QAF917492 PQJ917483:PQJ917492 PGN917483:PGN917492 OWR917483:OWR917492 OMV917483:OMV917492 OCZ917483:OCZ917492 NTD917483:NTD917492 NJH917483:NJH917492 MZL917483:MZL917492 MPP917483:MPP917492 MFT917483:MFT917492 LVX917483:LVX917492 LMB917483:LMB917492 LCF917483:LCF917492 KSJ917483:KSJ917492 KIN917483:KIN917492 JYR917483:JYR917492 JOV917483:JOV917492 JEZ917483:JEZ917492 IVD917483:IVD917492 ILH917483:ILH917492 IBL917483:IBL917492 HRP917483:HRP917492 HHT917483:HHT917492 GXX917483:GXX917492 GOB917483:GOB917492 GEF917483:GEF917492 FUJ917483:FUJ917492 FKN917483:FKN917492 FAR917483:FAR917492 EQV917483:EQV917492 EGZ917483:EGZ917492 DXD917483:DXD917492 DNH917483:DNH917492 DDL917483:DDL917492 CTP917483:CTP917492 CJT917483:CJT917492 BZX917483:BZX917492 BQB917483:BQB917492 BGF917483:BGF917492 AWJ917483:AWJ917492 AMN917483:AMN917492 ACR917483:ACR917492 SV917483:SV917492 IZ917483:IZ917492 G917483:G917492 WVL851947:WVL851956 WLP851947:WLP851956 WBT851947:WBT851956 VRX851947:VRX851956 VIB851947:VIB851956 UYF851947:UYF851956 UOJ851947:UOJ851956 UEN851947:UEN851956 TUR851947:TUR851956 TKV851947:TKV851956 TAZ851947:TAZ851956 SRD851947:SRD851956 SHH851947:SHH851956 RXL851947:RXL851956 RNP851947:RNP851956 RDT851947:RDT851956 QTX851947:QTX851956 QKB851947:QKB851956 QAF851947:QAF851956 PQJ851947:PQJ851956 PGN851947:PGN851956 OWR851947:OWR851956 OMV851947:OMV851956 OCZ851947:OCZ851956 NTD851947:NTD851956 NJH851947:NJH851956 MZL851947:MZL851956 MPP851947:MPP851956 MFT851947:MFT851956 LVX851947:LVX851956 LMB851947:LMB851956 LCF851947:LCF851956 KSJ851947:KSJ851956 KIN851947:KIN851956 JYR851947:JYR851956 JOV851947:JOV851956 JEZ851947:JEZ851956 IVD851947:IVD851956 ILH851947:ILH851956 IBL851947:IBL851956 HRP851947:HRP851956 HHT851947:HHT851956 GXX851947:GXX851956 GOB851947:GOB851956 GEF851947:GEF851956 FUJ851947:FUJ851956 FKN851947:FKN851956 FAR851947:FAR851956 EQV851947:EQV851956 EGZ851947:EGZ851956 DXD851947:DXD851956 DNH851947:DNH851956 DDL851947:DDL851956 CTP851947:CTP851956 CJT851947:CJT851956 BZX851947:BZX851956 BQB851947:BQB851956 BGF851947:BGF851956 AWJ851947:AWJ851956 AMN851947:AMN851956 ACR851947:ACR851956 SV851947:SV851956 IZ851947:IZ851956 G851947:G851956 WVL786411:WVL786420 WLP786411:WLP786420 WBT786411:WBT786420 VRX786411:VRX786420 VIB786411:VIB786420 UYF786411:UYF786420 UOJ786411:UOJ786420 UEN786411:UEN786420 TUR786411:TUR786420 TKV786411:TKV786420 TAZ786411:TAZ786420 SRD786411:SRD786420 SHH786411:SHH786420 RXL786411:RXL786420 RNP786411:RNP786420 RDT786411:RDT786420 QTX786411:QTX786420 QKB786411:QKB786420 QAF786411:QAF786420 PQJ786411:PQJ786420 PGN786411:PGN786420 OWR786411:OWR786420 OMV786411:OMV786420 OCZ786411:OCZ786420 NTD786411:NTD786420 NJH786411:NJH786420 MZL786411:MZL786420 MPP786411:MPP786420 MFT786411:MFT786420 LVX786411:LVX786420 LMB786411:LMB786420 LCF786411:LCF786420 KSJ786411:KSJ786420 KIN786411:KIN786420 JYR786411:JYR786420 JOV786411:JOV786420 JEZ786411:JEZ786420 IVD786411:IVD786420 ILH786411:ILH786420 IBL786411:IBL786420 HRP786411:HRP786420 HHT786411:HHT786420 GXX786411:GXX786420 GOB786411:GOB786420 GEF786411:GEF786420 FUJ786411:FUJ786420 FKN786411:FKN786420 FAR786411:FAR786420 EQV786411:EQV786420 EGZ786411:EGZ786420 DXD786411:DXD786420 DNH786411:DNH786420 DDL786411:DDL786420 CTP786411:CTP786420 CJT786411:CJT786420 BZX786411:BZX786420 BQB786411:BQB786420 BGF786411:BGF786420 AWJ786411:AWJ786420 AMN786411:AMN786420 ACR786411:ACR786420 SV786411:SV786420 IZ786411:IZ786420 G786411:G786420 WVL720875:WVL720884 WLP720875:WLP720884 WBT720875:WBT720884 VRX720875:VRX720884 VIB720875:VIB720884 UYF720875:UYF720884 UOJ720875:UOJ720884 UEN720875:UEN720884 TUR720875:TUR720884 TKV720875:TKV720884 TAZ720875:TAZ720884 SRD720875:SRD720884 SHH720875:SHH720884 RXL720875:RXL720884 RNP720875:RNP720884 RDT720875:RDT720884 QTX720875:QTX720884 QKB720875:QKB720884 QAF720875:QAF720884 PQJ720875:PQJ720884 PGN720875:PGN720884 OWR720875:OWR720884 OMV720875:OMV720884 OCZ720875:OCZ720884 NTD720875:NTD720884 NJH720875:NJH720884 MZL720875:MZL720884 MPP720875:MPP720884 MFT720875:MFT720884 LVX720875:LVX720884 LMB720875:LMB720884 LCF720875:LCF720884 KSJ720875:KSJ720884 KIN720875:KIN720884 JYR720875:JYR720884 JOV720875:JOV720884 JEZ720875:JEZ720884 IVD720875:IVD720884 ILH720875:ILH720884 IBL720875:IBL720884 HRP720875:HRP720884 HHT720875:HHT720884 GXX720875:GXX720884 GOB720875:GOB720884 GEF720875:GEF720884 FUJ720875:FUJ720884 FKN720875:FKN720884 FAR720875:FAR720884 EQV720875:EQV720884 EGZ720875:EGZ720884 DXD720875:DXD720884 DNH720875:DNH720884 DDL720875:DDL720884 CTP720875:CTP720884 CJT720875:CJT720884 BZX720875:BZX720884 BQB720875:BQB720884 BGF720875:BGF720884 AWJ720875:AWJ720884 AMN720875:AMN720884 ACR720875:ACR720884 SV720875:SV720884 IZ720875:IZ720884 G720875:G720884 WVL655339:WVL655348 WLP655339:WLP655348 WBT655339:WBT655348 VRX655339:VRX655348 VIB655339:VIB655348 UYF655339:UYF655348 UOJ655339:UOJ655348 UEN655339:UEN655348 TUR655339:TUR655348 TKV655339:TKV655348 TAZ655339:TAZ655348 SRD655339:SRD655348 SHH655339:SHH655348 RXL655339:RXL655348 RNP655339:RNP655348 RDT655339:RDT655348 QTX655339:QTX655348 QKB655339:QKB655348 QAF655339:QAF655348 PQJ655339:PQJ655348 PGN655339:PGN655348 OWR655339:OWR655348 OMV655339:OMV655348 OCZ655339:OCZ655348 NTD655339:NTD655348 NJH655339:NJH655348 MZL655339:MZL655348 MPP655339:MPP655348 MFT655339:MFT655348 LVX655339:LVX655348 LMB655339:LMB655348 LCF655339:LCF655348 KSJ655339:KSJ655348 KIN655339:KIN655348 JYR655339:JYR655348 JOV655339:JOV655348 JEZ655339:JEZ655348 IVD655339:IVD655348 ILH655339:ILH655348 IBL655339:IBL655348 HRP655339:HRP655348 HHT655339:HHT655348 GXX655339:GXX655348 GOB655339:GOB655348 GEF655339:GEF655348 FUJ655339:FUJ655348 FKN655339:FKN655348 FAR655339:FAR655348 EQV655339:EQV655348 EGZ655339:EGZ655348 DXD655339:DXD655348 DNH655339:DNH655348 DDL655339:DDL655348 CTP655339:CTP655348 CJT655339:CJT655348 BZX655339:BZX655348 BQB655339:BQB655348 BGF655339:BGF655348 AWJ655339:AWJ655348 AMN655339:AMN655348 ACR655339:ACR655348 SV655339:SV655348 IZ655339:IZ655348 G655339:G655348 WVL589803:WVL589812 WLP589803:WLP589812 WBT589803:WBT589812 VRX589803:VRX589812 VIB589803:VIB589812 UYF589803:UYF589812 UOJ589803:UOJ589812 UEN589803:UEN589812 TUR589803:TUR589812 TKV589803:TKV589812 TAZ589803:TAZ589812 SRD589803:SRD589812 SHH589803:SHH589812 RXL589803:RXL589812 RNP589803:RNP589812 RDT589803:RDT589812 QTX589803:QTX589812 QKB589803:QKB589812 QAF589803:QAF589812 PQJ589803:PQJ589812 PGN589803:PGN589812 OWR589803:OWR589812 OMV589803:OMV589812 OCZ589803:OCZ589812 NTD589803:NTD589812 NJH589803:NJH589812 MZL589803:MZL589812 MPP589803:MPP589812 MFT589803:MFT589812 LVX589803:LVX589812 LMB589803:LMB589812 LCF589803:LCF589812 KSJ589803:KSJ589812 KIN589803:KIN589812 JYR589803:JYR589812 JOV589803:JOV589812 JEZ589803:JEZ589812 IVD589803:IVD589812 ILH589803:ILH589812 IBL589803:IBL589812 HRP589803:HRP589812 HHT589803:HHT589812 GXX589803:GXX589812 GOB589803:GOB589812 GEF589803:GEF589812 FUJ589803:FUJ589812 FKN589803:FKN589812 FAR589803:FAR589812 EQV589803:EQV589812 EGZ589803:EGZ589812 DXD589803:DXD589812 DNH589803:DNH589812 DDL589803:DDL589812 CTP589803:CTP589812 CJT589803:CJT589812 BZX589803:BZX589812 BQB589803:BQB589812 BGF589803:BGF589812 AWJ589803:AWJ589812 AMN589803:AMN589812 ACR589803:ACR589812 SV589803:SV589812 IZ589803:IZ589812 G589803:G589812 WVL524267:WVL524276 WLP524267:WLP524276 WBT524267:WBT524276 VRX524267:VRX524276 VIB524267:VIB524276 UYF524267:UYF524276 UOJ524267:UOJ524276 UEN524267:UEN524276 TUR524267:TUR524276 TKV524267:TKV524276 TAZ524267:TAZ524276 SRD524267:SRD524276 SHH524267:SHH524276 RXL524267:RXL524276 RNP524267:RNP524276 RDT524267:RDT524276 QTX524267:QTX524276 QKB524267:QKB524276 QAF524267:QAF524276 PQJ524267:PQJ524276 PGN524267:PGN524276 OWR524267:OWR524276 OMV524267:OMV524276 OCZ524267:OCZ524276 NTD524267:NTD524276 NJH524267:NJH524276 MZL524267:MZL524276 MPP524267:MPP524276 MFT524267:MFT524276 LVX524267:LVX524276 LMB524267:LMB524276 LCF524267:LCF524276 KSJ524267:KSJ524276 KIN524267:KIN524276 JYR524267:JYR524276 JOV524267:JOV524276 JEZ524267:JEZ524276 IVD524267:IVD524276 ILH524267:ILH524276 IBL524267:IBL524276 HRP524267:HRP524276 HHT524267:HHT524276 GXX524267:GXX524276 GOB524267:GOB524276 GEF524267:GEF524276 FUJ524267:FUJ524276 FKN524267:FKN524276 FAR524267:FAR524276 EQV524267:EQV524276 EGZ524267:EGZ524276 DXD524267:DXD524276 DNH524267:DNH524276 DDL524267:DDL524276 CTP524267:CTP524276 CJT524267:CJT524276 BZX524267:BZX524276 BQB524267:BQB524276 BGF524267:BGF524276 AWJ524267:AWJ524276 AMN524267:AMN524276 ACR524267:ACR524276 SV524267:SV524276 IZ524267:IZ524276 G524267:G524276 WVL458731:WVL458740 WLP458731:WLP458740 WBT458731:WBT458740 VRX458731:VRX458740 VIB458731:VIB458740 UYF458731:UYF458740 UOJ458731:UOJ458740 UEN458731:UEN458740 TUR458731:TUR458740 TKV458731:TKV458740 TAZ458731:TAZ458740 SRD458731:SRD458740 SHH458731:SHH458740 RXL458731:RXL458740 RNP458731:RNP458740 RDT458731:RDT458740 QTX458731:QTX458740 QKB458731:QKB458740 QAF458731:QAF458740 PQJ458731:PQJ458740 PGN458731:PGN458740 OWR458731:OWR458740 OMV458731:OMV458740 OCZ458731:OCZ458740 NTD458731:NTD458740 NJH458731:NJH458740 MZL458731:MZL458740 MPP458731:MPP458740 MFT458731:MFT458740 LVX458731:LVX458740 LMB458731:LMB458740 LCF458731:LCF458740 KSJ458731:KSJ458740 KIN458731:KIN458740 JYR458731:JYR458740 JOV458731:JOV458740 JEZ458731:JEZ458740 IVD458731:IVD458740 ILH458731:ILH458740 IBL458731:IBL458740 HRP458731:HRP458740 HHT458731:HHT458740 GXX458731:GXX458740 GOB458731:GOB458740 GEF458731:GEF458740 FUJ458731:FUJ458740 FKN458731:FKN458740 FAR458731:FAR458740 EQV458731:EQV458740 EGZ458731:EGZ458740 DXD458731:DXD458740 DNH458731:DNH458740 DDL458731:DDL458740 CTP458731:CTP458740 CJT458731:CJT458740 BZX458731:BZX458740 BQB458731:BQB458740 BGF458731:BGF458740 AWJ458731:AWJ458740 AMN458731:AMN458740 ACR458731:ACR458740 SV458731:SV458740 IZ458731:IZ458740 G458731:G458740 WVL393195:WVL393204 WLP393195:WLP393204 WBT393195:WBT393204 VRX393195:VRX393204 VIB393195:VIB393204 UYF393195:UYF393204 UOJ393195:UOJ393204 UEN393195:UEN393204 TUR393195:TUR393204 TKV393195:TKV393204 TAZ393195:TAZ393204 SRD393195:SRD393204 SHH393195:SHH393204 RXL393195:RXL393204 RNP393195:RNP393204 RDT393195:RDT393204 QTX393195:QTX393204 QKB393195:QKB393204 QAF393195:QAF393204 PQJ393195:PQJ393204 PGN393195:PGN393204 OWR393195:OWR393204 OMV393195:OMV393204 OCZ393195:OCZ393204 NTD393195:NTD393204 NJH393195:NJH393204 MZL393195:MZL393204 MPP393195:MPP393204 MFT393195:MFT393204 LVX393195:LVX393204 LMB393195:LMB393204 LCF393195:LCF393204 KSJ393195:KSJ393204 KIN393195:KIN393204 JYR393195:JYR393204 JOV393195:JOV393204 JEZ393195:JEZ393204 IVD393195:IVD393204 ILH393195:ILH393204 IBL393195:IBL393204 HRP393195:HRP393204 HHT393195:HHT393204 GXX393195:GXX393204 GOB393195:GOB393204 GEF393195:GEF393204 FUJ393195:FUJ393204 FKN393195:FKN393204 FAR393195:FAR393204 EQV393195:EQV393204 EGZ393195:EGZ393204 DXD393195:DXD393204 DNH393195:DNH393204 DDL393195:DDL393204 CTP393195:CTP393204 CJT393195:CJT393204 BZX393195:BZX393204 BQB393195:BQB393204 BGF393195:BGF393204 AWJ393195:AWJ393204 AMN393195:AMN393204 ACR393195:ACR393204 SV393195:SV393204 IZ393195:IZ393204 G393195:G393204 WVL327659:WVL327668 WLP327659:WLP327668 WBT327659:WBT327668 VRX327659:VRX327668 VIB327659:VIB327668 UYF327659:UYF327668 UOJ327659:UOJ327668 UEN327659:UEN327668 TUR327659:TUR327668 TKV327659:TKV327668 TAZ327659:TAZ327668 SRD327659:SRD327668 SHH327659:SHH327668 RXL327659:RXL327668 RNP327659:RNP327668 RDT327659:RDT327668 QTX327659:QTX327668 QKB327659:QKB327668 QAF327659:QAF327668 PQJ327659:PQJ327668 PGN327659:PGN327668 OWR327659:OWR327668 OMV327659:OMV327668 OCZ327659:OCZ327668 NTD327659:NTD327668 NJH327659:NJH327668 MZL327659:MZL327668 MPP327659:MPP327668 MFT327659:MFT327668 LVX327659:LVX327668 LMB327659:LMB327668 LCF327659:LCF327668 KSJ327659:KSJ327668 KIN327659:KIN327668 JYR327659:JYR327668 JOV327659:JOV327668 JEZ327659:JEZ327668 IVD327659:IVD327668 ILH327659:ILH327668 IBL327659:IBL327668 HRP327659:HRP327668 HHT327659:HHT327668 GXX327659:GXX327668 GOB327659:GOB327668 GEF327659:GEF327668 FUJ327659:FUJ327668 FKN327659:FKN327668 FAR327659:FAR327668 EQV327659:EQV327668 EGZ327659:EGZ327668 DXD327659:DXD327668 DNH327659:DNH327668 DDL327659:DDL327668 CTP327659:CTP327668 CJT327659:CJT327668 BZX327659:BZX327668 BQB327659:BQB327668 BGF327659:BGF327668 AWJ327659:AWJ327668 AMN327659:AMN327668 ACR327659:ACR327668 SV327659:SV327668 IZ327659:IZ327668 G327659:G327668 WVL262123:WVL262132 WLP262123:WLP262132 WBT262123:WBT262132 VRX262123:VRX262132 VIB262123:VIB262132 UYF262123:UYF262132 UOJ262123:UOJ262132 UEN262123:UEN262132 TUR262123:TUR262132 TKV262123:TKV262132 TAZ262123:TAZ262132 SRD262123:SRD262132 SHH262123:SHH262132 RXL262123:RXL262132 RNP262123:RNP262132 RDT262123:RDT262132 QTX262123:QTX262132 QKB262123:QKB262132 QAF262123:QAF262132 PQJ262123:PQJ262132 PGN262123:PGN262132 OWR262123:OWR262132 OMV262123:OMV262132 OCZ262123:OCZ262132 NTD262123:NTD262132 NJH262123:NJH262132 MZL262123:MZL262132 MPP262123:MPP262132 MFT262123:MFT262132 LVX262123:LVX262132 LMB262123:LMB262132 LCF262123:LCF262132 KSJ262123:KSJ262132 KIN262123:KIN262132 JYR262123:JYR262132 JOV262123:JOV262132 JEZ262123:JEZ262132 IVD262123:IVD262132 ILH262123:ILH262132 IBL262123:IBL262132 HRP262123:HRP262132 HHT262123:HHT262132 GXX262123:GXX262132 GOB262123:GOB262132 GEF262123:GEF262132 FUJ262123:FUJ262132 FKN262123:FKN262132 FAR262123:FAR262132 EQV262123:EQV262132 EGZ262123:EGZ262132 DXD262123:DXD262132 DNH262123:DNH262132 DDL262123:DDL262132 CTP262123:CTP262132 CJT262123:CJT262132 BZX262123:BZX262132 BQB262123:BQB262132 BGF262123:BGF262132 AWJ262123:AWJ262132 AMN262123:AMN262132 ACR262123:ACR262132 SV262123:SV262132 IZ262123:IZ262132 G262123:G262132 WVL196587:WVL196596 WLP196587:WLP196596 WBT196587:WBT196596 VRX196587:VRX196596 VIB196587:VIB196596 UYF196587:UYF196596 UOJ196587:UOJ196596 UEN196587:UEN196596 TUR196587:TUR196596 TKV196587:TKV196596 TAZ196587:TAZ196596 SRD196587:SRD196596 SHH196587:SHH196596 RXL196587:RXL196596 RNP196587:RNP196596 RDT196587:RDT196596 QTX196587:QTX196596 QKB196587:QKB196596 QAF196587:QAF196596 PQJ196587:PQJ196596 PGN196587:PGN196596 OWR196587:OWR196596 OMV196587:OMV196596 OCZ196587:OCZ196596 NTD196587:NTD196596 NJH196587:NJH196596 MZL196587:MZL196596 MPP196587:MPP196596 MFT196587:MFT196596 LVX196587:LVX196596 LMB196587:LMB196596 LCF196587:LCF196596 KSJ196587:KSJ196596 KIN196587:KIN196596 JYR196587:JYR196596 JOV196587:JOV196596 JEZ196587:JEZ196596 IVD196587:IVD196596 ILH196587:ILH196596 IBL196587:IBL196596 HRP196587:HRP196596 HHT196587:HHT196596 GXX196587:GXX196596 GOB196587:GOB196596 GEF196587:GEF196596 FUJ196587:FUJ196596 FKN196587:FKN196596 FAR196587:FAR196596 EQV196587:EQV196596 EGZ196587:EGZ196596 DXD196587:DXD196596 DNH196587:DNH196596 DDL196587:DDL196596 CTP196587:CTP196596 CJT196587:CJT196596 BZX196587:BZX196596 BQB196587:BQB196596 BGF196587:BGF196596 AWJ196587:AWJ196596 AMN196587:AMN196596 ACR196587:ACR196596 SV196587:SV196596 IZ196587:IZ196596 G196587:G196596 WVL131051:WVL131060 WLP131051:WLP131060 WBT131051:WBT131060 VRX131051:VRX131060 VIB131051:VIB131060 UYF131051:UYF131060 UOJ131051:UOJ131060 UEN131051:UEN131060 TUR131051:TUR131060 TKV131051:TKV131060 TAZ131051:TAZ131060 SRD131051:SRD131060 SHH131051:SHH131060 RXL131051:RXL131060 RNP131051:RNP131060 RDT131051:RDT131060 QTX131051:QTX131060 QKB131051:QKB131060 QAF131051:QAF131060 PQJ131051:PQJ131060 PGN131051:PGN131060 OWR131051:OWR131060 OMV131051:OMV131060 OCZ131051:OCZ131060 NTD131051:NTD131060 NJH131051:NJH131060 MZL131051:MZL131060 MPP131051:MPP131060 MFT131051:MFT131060 LVX131051:LVX131060 LMB131051:LMB131060 LCF131051:LCF131060 KSJ131051:KSJ131060 KIN131051:KIN131060 JYR131051:JYR131060 JOV131051:JOV131060 JEZ131051:JEZ131060 IVD131051:IVD131060 ILH131051:ILH131060 IBL131051:IBL131060 HRP131051:HRP131060 HHT131051:HHT131060 GXX131051:GXX131060 GOB131051:GOB131060 GEF131051:GEF131060 FUJ131051:FUJ131060 FKN131051:FKN131060 FAR131051:FAR131060 EQV131051:EQV131060 EGZ131051:EGZ131060 DXD131051:DXD131060 DNH131051:DNH131060 DDL131051:DDL131060 CTP131051:CTP131060 CJT131051:CJT131060 BZX131051:BZX131060 BQB131051:BQB131060 BGF131051:BGF131060 AWJ131051:AWJ131060 AMN131051:AMN131060 ACR131051:ACR131060 SV131051:SV131060 IZ131051:IZ131060 G131051:G131060 WVL65515:WVL65524 WLP65515:WLP65524 WBT65515:WBT65524 VRX65515:VRX65524 VIB65515:VIB65524 UYF65515:UYF65524 UOJ65515:UOJ65524 UEN65515:UEN65524 TUR65515:TUR65524 TKV65515:TKV65524 TAZ65515:TAZ65524 SRD65515:SRD65524 SHH65515:SHH65524 RXL65515:RXL65524 RNP65515:RNP65524 RDT65515:RDT65524 QTX65515:QTX65524 QKB65515:QKB65524 QAF65515:QAF65524 PQJ65515:PQJ65524 PGN65515:PGN65524 OWR65515:OWR65524 OMV65515:OMV65524 OCZ65515:OCZ65524 NTD65515:NTD65524 NJH65515:NJH65524 MZL65515:MZL65524 MPP65515:MPP65524 MFT65515:MFT65524 LVX65515:LVX65524 LMB65515:LMB65524 LCF65515:LCF65524 KSJ65515:KSJ65524 KIN65515:KIN65524 JYR65515:JYR65524 JOV65515:JOV65524 JEZ65515:JEZ65524 IVD65515:IVD65524 ILH65515:ILH65524 IBL65515:IBL65524 HRP65515:HRP65524 HHT65515:HHT65524 GXX65515:GXX65524 GOB65515:GOB65524 GEF65515:GEF65524 FUJ65515:FUJ65524 FKN65515:FKN65524 FAR65515:FAR65524 EQV65515:EQV65524 EGZ65515:EGZ65524 DXD65515:DXD65524 DNH65515:DNH65524 DDL65515:DDL65524 CTP65515:CTP65524 CJT65515:CJT65524 BZX65515:BZX65524 BQB65515:BQB65524 BGF65515:BGF65524 AWJ65515:AWJ65524 AMN65515:AMN65524 ACR65515:ACR65524 SV65515:SV65524 IZ65515:IZ65524" xr:uid="{00000000-0002-0000-0000-000003000000}">
      <formula1>#REF!</formula1>
    </dataValidation>
    <dataValidation type="list" showErrorMessage="1" errorTitle="Error" error="Please indicate if this donation is local or overseas sourced." prompt="Please indicate if this donation is local or overseas sourced." sqref="G65500:G65509 WVL983004:WVL983013 WLP983004:WLP983013 WBT983004:WBT983013 VRX983004:VRX983013 VIB983004:VIB983013 UYF983004:UYF983013 UOJ983004:UOJ983013 UEN983004:UEN983013 TUR983004:TUR983013 TKV983004:TKV983013 TAZ983004:TAZ983013 SRD983004:SRD983013 SHH983004:SHH983013 RXL983004:RXL983013 RNP983004:RNP983013 RDT983004:RDT983013 QTX983004:QTX983013 QKB983004:QKB983013 QAF983004:QAF983013 PQJ983004:PQJ983013 PGN983004:PGN983013 OWR983004:OWR983013 OMV983004:OMV983013 OCZ983004:OCZ983013 NTD983004:NTD983013 NJH983004:NJH983013 MZL983004:MZL983013 MPP983004:MPP983013 MFT983004:MFT983013 LVX983004:LVX983013 LMB983004:LMB983013 LCF983004:LCF983013 KSJ983004:KSJ983013 KIN983004:KIN983013 JYR983004:JYR983013 JOV983004:JOV983013 JEZ983004:JEZ983013 IVD983004:IVD983013 ILH983004:ILH983013 IBL983004:IBL983013 HRP983004:HRP983013 HHT983004:HHT983013 GXX983004:GXX983013 GOB983004:GOB983013 GEF983004:GEF983013 FUJ983004:FUJ983013 FKN983004:FKN983013 FAR983004:FAR983013 EQV983004:EQV983013 EGZ983004:EGZ983013 DXD983004:DXD983013 DNH983004:DNH983013 DDL983004:DDL983013 CTP983004:CTP983013 CJT983004:CJT983013 BZX983004:BZX983013 BQB983004:BQB983013 BGF983004:BGF983013 AWJ983004:AWJ983013 AMN983004:AMN983013 ACR983004:ACR983013 SV983004:SV983013 IZ983004:IZ983013 G983004:G983013 WVL917468:WVL917477 WLP917468:WLP917477 WBT917468:WBT917477 VRX917468:VRX917477 VIB917468:VIB917477 UYF917468:UYF917477 UOJ917468:UOJ917477 UEN917468:UEN917477 TUR917468:TUR917477 TKV917468:TKV917477 TAZ917468:TAZ917477 SRD917468:SRD917477 SHH917468:SHH917477 RXL917468:RXL917477 RNP917468:RNP917477 RDT917468:RDT917477 QTX917468:QTX917477 QKB917468:QKB917477 QAF917468:QAF917477 PQJ917468:PQJ917477 PGN917468:PGN917477 OWR917468:OWR917477 OMV917468:OMV917477 OCZ917468:OCZ917477 NTD917468:NTD917477 NJH917468:NJH917477 MZL917468:MZL917477 MPP917468:MPP917477 MFT917468:MFT917477 LVX917468:LVX917477 LMB917468:LMB917477 LCF917468:LCF917477 KSJ917468:KSJ917477 KIN917468:KIN917477 JYR917468:JYR917477 JOV917468:JOV917477 JEZ917468:JEZ917477 IVD917468:IVD917477 ILH917468:ILH917477 IBL917468:IBL917477 HRP917468:HRP917477 HHT917468:HHT917477 GXX917468:GXX917477 GOB917468:GOB917477 GEF917468:GEF917477 FUJ917468:FUJ917477 FKN917468:FKN917477 FAR917468:FAR917477 EQV917468:EQV917477 EGZ917468:EGZ917477 DXD917468:DXD917477 DNH917468:DNH917477 DDL917468:DDL917477 CTP917468:CTP917477 CJT917468:CJT917477 BZX917468:BZX917477 BQB917468:BQB917477 BGF917468:BGF917477 AWJ917468:AWJ917477 AMN917468:AMN917477 ACR917468:ACR917477 SV917468:SV917477 IZ917468:IZ917477 G917468:G917477 WVL851932:WVL851941 WLP851932:WLP851941 WBT851932:WBT851941 VRX851932:VRX851941 VIB851932:VIB851941 UYF851932:UYF851941 UOJ851932:UOJ851941 UEN851932:UEN851941 TUR851932:TUR851941 TKV851932:TKV851941 TAZ851932:TAZ851941 SRD851932:SRD851941 SHH851932:SHH851941 RXL851932:RXL851941 RNP851932:RNP851941 RDT851932:RDT851941 QTX851932:QTX851941 QKB851932:QKB851941 QAF851932:QAF851941 PQJ851932:PQJ851941 PGN851932:PGN851941 OWR851932:OWR851941 OMV851932:OMV851941 OCZ851932:OCZ851941 NTD851932:NTD851941 NJH851932:NJH851941 MZL851932:MZL851941 MPP851932:MPP851941 MFT851932:MFT851941 LVX851932:LVX851941 LMB851932:LMB851941 LCF851932:LCF851941 KSJ851932:KSJ851941 KIN851932:KIN851941 JYR851932:JYR851941 JOV851932:JOV851941 JEZ851932:JEZ851941 IVD851932:IVD851941 ILH851932:ILH851941 IBL851932:IBL851941 HRP851932:HRP851941 HHT851932:HHT851941 GXX851932:GXX851941 GOB851932:GOB851941 GEF851932:GEF851941 FUJ851932:FUJ851941 FKN851932:FKN851941 FAR851932:FAR851941 EQV851932:EQV851941 EGZ851932:EGZ851941 DXD851932:DXD851941 DNH851932:DNH851941 DDL851932:DDL851941 CTP851932:CTP851941 CJT851932:CJT851941 BZX851932:BZX851941 BQB851932:BQB851941 BGF851932:BGF851941 AWJ851932:AWJ851941 AMN851932:AMN851941 ACR851932:ACR851941 SV851932:SV851941 IZ851932:IZ851941 G851932:G851941 WVL786396:WVL786405 WLP786396:WLP786405 WBT786396:WBT786405 VRX786396:VRX786405 VIB786396:VIB786405 UYF786396:UYF786405 UOJ786396:UOJ786405 UEN786396:UEN786405 TUR786396:TUR786405 TKV786396:TKV786405 TAZ786396:TAZ786405 SRD786396:SRD786405 SHH786396:SHH786405 RXL786396:RXL786405 RNP786396:RNP786405 RDT786396:RDT786405 QTX786396:QTX786405 QKB786396:QKB786405 QAF786396:QAF786405 PQJ786396:PQJ786405 PGN786396:PGN786405 OWR786396:OWR786405 OMV786396:OMV786405 OCZ786396:OCZ786405 NTD786396:NTD786405 NJH786396:NJH786405 MZL786396:MZL786405 MPP786396:MPP786405 MFT786396:MFT786405 LVX786396:LVX786405 LMB786396:LMB786405 LCF786396:LCF786405 KSJ786396:KSJ786405 KIN786396:KIN786405 JYR786396:JYR786405 JOV786396:JOV786405 JEZ786396:JEZ786405 IVD786396:IVD786405 ILH786396:ILH786405 IBL786396:IBL786405 HRP786396:HRP786405 HHT786396:HHT786405 GXX786396:GXX786405 GOB786396:GOB786405 GEF786396:GEF786405 FUJ786396:FUJ786405 FKN786396:FKN786405 FAR786396:FAR786405 EQV786396:EQV786405 EGZ786396:EGZ786405 DXD786396:DXD786405 DNH786396:DNH786405 DDL786396:DDL786405 CTP786396:CTP786405 CJT786396:CJT786405 BZX786396:BZX786405 BQB786396:BQB786405 BGF786396:BGF786405 AWJ786396:AWJ786405 AMN786396:AMN786405 ACR786396:ACR786405 SV786396:SV786405 IZ786396:IZ786405 G786396:G786405 WVL720860:WVL720869 WLP720860:WLP720869 WBT720860:WBT720869 VRX720860:VRX720869 VIB720860:VIB720869 UYF720860:UYF720869 UOJ720860:UOJ720869 UEN720860:UEN720869 TUR720860:TUR720869 TKV720860:TKV720869 TAZ720860:TAZ720869 SRD720860:SRD720869 SHH720860:SHH720869 RXL720860:RXL720869 RNP720860:RNP720869 RDT720860:RDT720869 QTX720860:QTX720869 QKB720860:QKB720869 QAF720860:QAF720869 PQJ720860:PQJ720869 PGN720860:PGN720869 OWR720860:OWR720869 OMV720860:OMV720869 OCZ720860:OCZ720869 NTD720860:NTD720869 NJH720860:NJH720869 MZL720860:MZL720869 MPP720860:MPP720869 MFT720860:MFT720869 LVX720860:LVX720869 LMB720860:LMB720869 LCF720860:LCF720869 KSJ720860:KSJ720869 KIN720860:KIN720869 JYR720860:JYR720869 JOV720860:JOV720869 JEZ720860:JEZ720869 IVD720860:IVD720869 ILH720860:ILH720869 IBL720860:IBL720869 HRP720860:HRP720869 HHT720860:HHT720869 GXX720860:GXX720869 GOB720860:GOB720869 GEF720860:GEF720869 FUJ720860:FUJ720869 FKN720860:FKN720869 FAR720860:FAR720869 EQV720860:EQV720869 EGZ720860:EGZ720869 DXD720860:DXD720869 DNH720860:DNH720869 DDL720860:DDL720869 CTP720860:CTP720869 CJT720860:CJT720869 BZX720860:BZX720869 BQB720860:BQB720869 BGF720860:BGF720869 AWJ720860:AWJ720869 AMN720860:AMN720869 ACR720860:ACR720869 SV720860:SV720869 IZ720860:IZ720869 G720860:G720869 WVL655324:WVL655333 WLP655324:WLP655333 WBT655324:WBT655333 VRX655324:VRX655333 VIB655324:VIB655333 UYF655324:UYF655333 UOJ655324:UOJ655333 UEN655324:UEN655333 TUR655324:TUR655333 TKV655324:TKV655333 TAZ655324:TAZ655333 SRD655324:SRD655333 SHH655324:SHH655333 RXL655324:RXL655333 RNP655324:RNP655333 RDT655324:RDT655333 QTX655324:QTX655333 QKB655324:QKB655333 QAF655324:QAF655333 PQJ655324:PQJ655333 PGN655324:PGN655333 OWR655324:OWR655333 OMV655324:OMV655333 OCZ655324:OCZ655333 NTD655324:NTD655333 NJH655324:NJH655333 MZL655324:MZL655333 MPP655324:MPP655333 MFT655324:MFT655333 LVX655324:LVX655333 LMB655324:LMB655333 LCF655324:LCF655333 KSJ655324:KSJ655333 KIN655324:KIN655333 JYR655324:JYR655333 JOV655324:JOV655333 JEZ655324:JEZ655333 IVD655324:IVD655333 ILH655324:ILH655333 IBL655324:IBL655333 HRP655324:HRP655333 HHT655324:HHT655333 GXX655324:GXX655333 GOB655324:GOB655333 GEF655324:GEF655333 FUJ655324:FUJ655333 FKN655324:FKN655333 FAR655324:FAR655333 EQV655324:EQV655333 EGZ655324:EGZ655333 DXD655324:DXD655333 DNH655324:DNH655333 DDL655324:DDL655333 CTP655324:CTP655333 CJT655324:CJT655333 BZX655324:BZX655333 BQB655324:BQB655333 BGF655324:BGF655333 AWJ655324:AWJ655333 AMN655324:AMN655333 ACR655324:ACR655333 SV655324:SV655333 IZ655324:IZ655333 G655324:G655333 WVL589788:WVL589797 WLP589788:WLP589797 WBT589788:WBT589797 VRX589788:VRX589797 VIB589788:VIB589797 UYF589788:UYF589797 UOJ589788:UOJ589797 UEN589788:UEN589797 TUR589788:TUR589797 TKV589788:TKV589797 TAZ589788:TAZ589797 SRD589788:SRD589797 SHH589788:SHH589797 RXL589788:RXL589797 RNP589788:RNP589797 RDT589788:RDT589797 QTX589788:QTX589797 QKB589788:QKB589797 QAF589788:QAF589797 PQJ589788:PQJ589797 PGN589788:PGN589797 OWR589788:OWR589797 OMV589788:OMV589797 OCZ589788:OCZ589797 NTD589788:NTD589797 NJH589788:NJH589797 MZL589788:MZL589797 MPP589788:MPP589797 MFT589788:MFT589797 LVX589788:LVX589797 LMB589788:LMB589797 LCF589788:LCF589797 KSJ589788:KSJ589797 KIN589788:KIN589797 JYR589788:JYR589797 JOV589788:JOV589797 JEZ589788:JEZ589797 IVD589788:IVD589797 ILH589788:ILH589797 IBL589788:IBL589797 HRP589788:HRP589797 HHT589788:HHT589797 GXX589788:GXX589797 GOB589788:GOB589797 GEF589788:GEF589797 FUJ589788:FUJ589797 FKN589788:FKN589797 FAR589788:FAR589797 EQV589788:EQV589797 EGZ589788:EGZ589797 DXD589788:DXD589797 DNH589788:DNH589797 DDL589788:DDL589797 CTP589788:CTP589797 CJT589788:CJT589797 BZX589788:BZX589797 BQB589788:BQB589797 BGF589788:BGF589797 AWJ589788:AWJ589797 AMN589788:AMN589797 ACR589788:ACR589797 SV589788:SV589797 IZ589788:IZ589797 G589788:G589797 WVL524252:WVL524261 WLP524252:WLP524261 WBT524252:WBT524261 VRX524252:VRX524261 VIB524252:VIB524261 UYF524252:UYF524261 UOJ524252:UOJ524261 UEN524252:UEN524261 TUR524252:TUR524261 TKV524252:TKV524261 TAZ524252:TAZ524261 SRD524252:SRD524261 SHH524252:SHH524261 RXL524252:RXL524261 RNP524252:RNP524261 RDT524252:RDT524261 QTX524252:QTX524261 QKB524252:QKB524261 QAF524252:QAF524261 PQJ524252:PQJ524261 PGN524252:PGN524261 OWR524252:OWR524261 OMV524252:OMV524261 OCZ524252:OCZ524261 NTD524252:NTD524261 NJH524252:NJH524261 MZL524252:MZL524261 MPP524252:MPP524261 MFT524252:MFT524261 LVX524252:LVX524261 LMB524252:LMB524261 LCF524252:LCF524261 KSJ524252:KSJ524261 KIN524252:KIN524261 JYR524252:JYR524261 JOV524252:JOV524261 JEZ524252:JEZ524261 IVD524252:IVD524261 ILH524252:ILH524261 IBL524252:IBL524261 HRP524252:HRP524261 HHT524252:HHT524261 GXX524252:GXX524261 GOB524252:GOB524261 GEF524252:GEF524261 FUJ524252:FUJ524261 FKN524252:FKN524261 FAR524252:FAR524261 EQV524252:EQV524261 EGZ524252:EGZ524261 DXD524252:DXD524261 DNH524252:DNH524261 DDL524252:DDL524261 CTP524252:CTP524261 CJT524252:CJT524261 BZX524252:BZX524261 BQB524252:BQB524261 BGF524252:BGF524261 AWJ524252:AWJ524261 AMN524252:AMN524261 ACR524252:ACR524261 SV524252:SV524261 IZ524252:IZ524261 G524252:G524261 WVL458716:WVL458725 WLP458716:WLP458725 WBT458716:WBT458725 VRX458716:VRX458725 VIB458716:VIB458725 UYF458716:UYF458725 UOJ458716:UOJ458725 UEN458716:UEN458725 TUR458716:TUR458725 TKV458716:TKV458725 TAZ458716:TAZ458725 SRD458716:SRD458725 SHH458716:SHH458725 RXL458716:RXL458725 RNP458716:RNP458725 RDT458716:RDT458725 QTX458716:QTX458725 QKB458716:QKB458725 QAF458716:QAF458725 PQJ458716:PQJ458725 PGN458716:PGN458725 OWR458716:OWR458725 OMV458716:OMV458725 OCZ458716:OCZ458725 NTD458716:NTD458725 NJH458716:NJH458725 MZL458716:MZL458725 MPP458716:MPP458725 MFT458716:MFT458725 LVX458716:LVX458725 LMB458716:LMB458725 LCF458716:LCF458725 KSJ458716:KSJ458725 KIN458716:KIN458725 JYR458716:JYR458725 JOV458716:JOV458725 JEZ458716:JEZ458725 IVD458716:IVD458725 ILH458716:ILH458725 IBL458716:IBL458725 HRP458716:HRP458725 HHT458716:HHT458725 GXX458716:GXX458725 GOB458716:GOB458725 GEF458716:GEF458725 FUJ458716:FUJ458725 FKN458716:FKN458725 FAR458716:FAR458725 EQV458716:EQV458725 EGZ458716:EGZ458725 DXD458716:DXD458725 DNH458716:DNH458725 DDL458716:DDL458725 CTP458716:CTP458725 CJT458716:CJT458725 BZX458716:BZX458725 BQB458716:BQB458725 BGF458716:BGF458725 AWJ458716:AWJ458725 AMN458716:AMN458725 ACR458716:ACR458725 SV458716:SV458725 IZ458716:IZ458725 G458716:G458725 WVL393180:WVL393189 WLP393180:WLP393189 WBT393180:WBT393189 VRX393180:VRX393189 VIB393180:VIB393189 UYF393180:UYF393189 UOJ393180:UOJ393189 UEN393180:UEN393189 TUR393180:TUR393189 TKV393180:TKV393189 TAZ393180:TAZ393189 SRD393180:SRD393189 SHH393180:SHH393189 RXL393180:RXL393189 RNP393180:RNP393189 RDT393180:RDT393189 QTX393180:QTX393189 QKB393180:QKB393189 QAF393180:QAF393189 PQJ393180:PQJ393189 PGN393180:PGN393189 OWR393180:OWR393189 OMV393180:OMV393189 OCZ393180:OCZ393189 NTD393180:NTD393189 NJH393180:NJH393189 MZL393180:MZL393189 MPP393180:MPP393189 MFT393180:MFT393189 LVX393180:LVX393189 LMB393180:LMB393189 LCF393180:LCF393189 KSJ393180:KSJ393189 KIN393180:KIN393189 JYR393180:JYR393189 JOV393180:JOV393189 JEZ393180:JEZ393189 IVD393180:IVD393189 ILH393180:ILH393189 IBL393180:IBL393189 HRP393180:HRP393189 HHT393180:HHT393189 GXX393180:GXX393189 GOB393180:GOB393189 GEF393180:GEF393189 FUJ393180:FUJ393189 FKN393180:FKN393189 FAR393180:FAR393189 EQV393180:EQV393189 EGZ393180:EGZ393189 DXD393180:DXD393189 DNH393180:DNH393189 DDL393180:DDL393189 CTP393180:CTP393189 CJT393180:CJT393189 BZX393180:BZX393189 BQB393180:BQB393189 BGF393180:BGF393189 AWJ393180:AWJ393189 AMN393180:AMN393189 ACR393180:ACR393189 SV393180:SV393189 IZ393180:IZ393189 G393180:G393189 WVL327644:WVL327653 WLP327644:WLP327653 WBT327644:WBT327653 VRX327644:VRX327653 VIB327644:VIB327653 UYF327644:UYF327653 UOJ327644:UOJ327653 UEN327644:UEN327653 TUR327644:TUR327653 TKV327644:TKV327653 TAZ327644:TAZ327653 SRD327644:SRD327653 SHH327644:SHH327653 RXL327644:RXL327653 RNP327644:RNP327653 RDT327644:RDT327653 QTX327644:QTX327653 QKB327644:QKB327653 QAF327644:QAF327653 PQJ327644:PQJ327653 PGN327644:PGN327653 OWR327644:OWR327653 OMV327644:OMV327653 OCZ327644:OCZ327653 NTD327644:NTD327653 NJH327644:NJH327653 MZL327644:MZL327653 MPP327644:MPP327653 MFT327644:MFT327653 LVX327644:LVX327653 LMB327644:LMB327653 LCF327644:LCF327653 KSJ327644:KSJ327653 KIN327644:KIN327653 JYR327644:JYR327653 JOV327644:JOV327653 JEZ327644:JEZ327653 IVD327644:IVD327653 ILH327644:ILH327653 IBL327644:IBL327653 HRP327644:HRP327653 HHT327644:HHT327653 GXX327644:GXX327653 GOB327644:GOB327653 GEF327644:GEF327653 FUJ327644:FUJ327653 FKN327644:FKN327653 FAR327644:FAR327653 EQV327644:EQV327653 EGZ327644:EGZ327653 DXD327644:DXD327653 DNH327644:DNH327653 DDL327644:DDL327653 CTP327644:CTP327653 CJT327644:CJT327653 BZX327644:BZX327653 BQB327644:BQB327653 BGF327644:BGF327653 AWJ327644:AWJ327653 AMN327644:AMN327653 ACR327644:ACR327653 SV327644:SV327653 IZ327644:IZ327653 G327644:G327653 WVL262108:WVL262117 WLP262108:WLP262117 WBT262108:WBT262117 VRX262108:VRX262117 VIB262108:VIB262117 UYF262108:UYF262117 UOJ262108:UOJ262117 UEN262108:UEN262117 TUR262108:TUR262117 TKV262108:TKV262117 TAZ262108:TAZ262117 SRD262108:SRD262117 SHH262108:SHH262117 RXL262108:RXL262117 RNP262108:RNP262117 RDT262108:RDT262117 QTX262108:QTX262117 QKB262108:QKB262117 QAF262108:QAF262117 PQJ262108:PQJ262117 PGN262108:PGN262117 OWR262108:OWR262117 OMV262108:OMV262117 OCZ262108:OCZ262117 NTD262108:NTD262117 NJH262108:NJH262117 MZL262108:MZL262117 MPP262108:MPP262117 MFT262108:MFT262117 LVX262108:LVX262117 LMB262108:LMB262117 LCF262108:LCF262117 KSJ262108:KSJ262117 KIN262108:KIN262117 JYR262108:JYR262117 JOV262108:JOV262117 JEZ262108:JEZ262117 IVD262108:IVD262117 ILH262108:ILH262117 IBL262108:IBL262117 HRP262108:HRP262117 HHT262108:HHT262117 GXX262108:GXX262117 GOB262108:GOB262117 GEF262108:GEF262117 FUJ262108:FUJ262117 FKN262108:FKN262117 FAR262108:FAR262117 EQV262108:EQV262117 EGZ262108:EGZ262117 DXD262108:DXD262117 DNH262108:DNH262117 DDL262108:DDL262117 CTP262108:CTP262117 CJT262108:CJT262117 BZX262108:BZX262117 BQB262108:BQB262117 BGF262108:BGF262117 AWJ262108:AWJ262117 AMN262108:AMN262117 ACR262108:ACR262117 SV262108:SV262117 IZ262108:IZ262117 G262108:G262117 WVL196572:WVL196581 WLP196572:WLP196581 WBT196572:WBT196581 VRX196572:VRX196581 VIB196572:VIB196581 UYF196572:UYF196581 UOJ196572:UOJ196581 UEN196572:UEN196581 TUR196572:TUR196581 TKV196572:TKV196581 TAZ196572:TAZ196581 SRD196572:SRD196581 SHH196572:SHH196581 RXL196572:RXL196581 RNP196572:RNP196581 RDT196572:RDT196581 QTX196572:QTX196581 QKB196572:QKB196581 QAF196572:QAF196581 PQJ196572:PQJ196581 PGN196572:PGN196581 OWR196572:OWR196581 OMV196572:OMV196581 OCZ196572:OCZ196581 NTD196572:NTD196581 NJH196572:NJH196581 MZL196572:MZL196581 MPP196572:MPP196581 MFT196572:MFT196581 LVX196572:LVX196581 LMB196572:LMB196581 LCF196572:LCF196581 KSJ196572:KSJ196581 KIN196572:KIN196581 JYR196572:JYR196581 JOV196572:JOV196581 JEZ196572:JEZ196581 IVD196572:IVD196581 ILH196572:ILH196581 IBL196572:IBL196581 HRP196572:HRP196581 HHT196572:HHT196581 GXX196572:GXX196581 GOB196572:GOB196581 GEF196572:GEF196581 FUJ196572:FUJ196581 FKN196572:FKN196581 FAR196572:FAR196581 EQV196572:EQV196581 EGZ196572:EGZ196581 DXD196572:DXD196581 DNH196572:DNH196581 DDL196572:DDL196581 CTP196572:CTP196581 CJT196572:CJT196581 BZX196572:BZX196581 BQB196572:BQB196581 BGF196572:BGF196581 AWJ196572:AWJ196581 AMN196572:AMN196581 ACR196572:ACR196581 SV196572:SV196581 IZ196572:IZ196581 G196572:G196581 WVL131036:WVL131045 WLP131036:WLP131045 WBT131036:WBT131045 VRX131036:VRX131045 VIB131036:VIB131045 UYF131036:UYF131045 UOJ131036:UOJ131045 UEN131036:UEN131045 TUR131036:TUR131045 TKV131036:TKV131045 TAZ131036:TAZ131045 SRD131036:SRD131045 SHH131036:SHH131045 RXL131036:RXL131045 RNP131036:RNP131045 RDT131036:RDT131045 QTX131036:QTX131045 QKB131036:QKB131045 QAF131036:QAF131045 PQJ131036:PQJ131045 PGN131036:PGN131045 OWR131036:OWR131045 OMV131036:OMV131045 OCZ131036:OCZ131045 NTD131036:NTD131045 NJH131036:NJH131045 MZL131036:MZL131045 MPP131036:MPP131045 MFT131036:MFT131045 LVX131036:LVX131045 LMB131036:LMB131045 LCF131036:LCF131045 KSJ131036:KSJ131045 KIN131036:KIN131045 JYR131036:JYR131045 JOV131036:JOV131045 JEZ131036:JEZ131045 IVD131036:IVD131045 ILH131036:ILH131045 IBL131036:IBL131045 HRP131036:HRP131045 HHT131036:HHT131045 GXX131036:GXX131045 GOB131036:GOB131045 GEF131036:GEF131045 FUJ131036:FUJ131045 FKN131036:FKN131045 FAR131036:FAR131045 EQV131036:EQV131045 EGZ131036:EGZ131045 DXD131036:DXD131045 DNH131036:DNH131045 DDL131036:DDL131045 CTP131036:CTP131045 CJT131036:CJT131045 BZX131036:BZX131045 BQB131036:BQB131045 BGF131036:BGF131045 AWJ131036:AWJ131045 AMN131036:AMN131045 ACR131036:ACR131045 SV131036:SV131045 IZ131036:IZ131045 G131036:G131045 WVL65500:WVL65509 WLP65500:WLP65509 WBT65500:WBT65509 VRX65500:VRX65509 VIB65500:VIB65509 UYF65500:UYF65509 UOJ65500:UOJ65509 UEN65500:UEN65509 TUR65500:TUR65509 TKV65500:TKV65509 TAZ65500:TAZ65509 SRD65500:SRD65509 SHH65500:SHH65509 RXL65500:RXL65509 RNP65500:RNP65509 RDT65500:RDT65509 QTX65500:QTX65509 QKB65500:QKB65509 QAF65500:QAF65509 PQJ65500:PQJ65509 PGN65500:PGN65509 OWR65500:OWR65509 OMV65500:OMV65509 OCZ65500:OCZ65509 NTD65500:NTD65509 NJH65500:NJH65509 MZL65500:MZL65509 MPP65500:MPP65509 MFT65500:MFT65509 LVX65500:LVX65509 LMB65500:LMB65509 LCF65500:LCF65509 KSJ65500:KSJ65509 KIN65500:KIN65509 JYR65500:JYR65509 JOV65500:JOV65509 JEZ65500:JEZ65509 IVD65500:IVD65509 ILH65500:ILH65509 IBL65500:IBL65509 HRP65500:HRP65509 HHT65500:HHT65509 GXX65500:GXX65509 GOB65500:GOB65509 GEF65500:GEF65509 FUJ65500:FUJ65509 FKN65500:FKN65509 FAR65500:FAR65509 EQV65500:EQV65509 EGZ65500:EGZ65509 DXD65500:DXD65509 DNH65500:DNH65509 DDL65500:DDL65509 CTP65500:CTP65509 CJT65500:CJT65509 BZX65500:BZX65509 BQB65500:BQB65509 BGF65500:BGF65509 AWJ65500:AWJ65509 AMN65500:AMN65509 ACR65500:ACR65509 SV65500:SV65509 IZ65500:IZ65509" xr:uid="{00000000-0002-0000-0000-000004000000}">
      <formula1>#REF!</formula1>
    </dataValidation>
    <dataValidation type="list" showErrorMessage="1" errorTitle="Error" error="Please indicate if a Tax Deductible Receipt (TDR) was issued." prompt="Please indicate if this donation is local or overseas sourced." sqref="H65500:H65509 WVM983019:WVM983028 WLQ983019:WLQ983028 WBU983019:WBU983028 VRY983019:VRY983028 VIC983019:VIC983028 UYG983019:UYG983028 UOK983019:UOK983028 UEO983019:UEO983028 TUS983019:TUS983028 TKW983019:TKW983028 TBA983019:TBA983028 SRE983019:SRE983028 SHI983019:SHI983028 RXM983019:RXM983028 RNQ983019:RNQ983028 RDU983019:RDU983028 QTY983019:QTY983028 QKC983019:QKC983028 QAG983019:QAG983028 PQK983019:PQK983028 PGO983019:PGO983028 OWS983019:OWS983028 OMW983019:OMW983028 ODA983019:ODA983028 NTE983019:NTE983028 NJI983019:NJI983028 MZM983019:MZM983028 MPQ983019:MPQ983028 MFU983019:MFU983028 LVY983019:LVY983028 LMC983019:LMC983028 LCG983019:LCG983028 KSK983019:KSK983028 KIO983019:KIO983028 JYS983019:JYS983028 JOW983019:JOW983028 JFA983019:JFA983028 IVE983019:IVE983028 ILI983019:ILI983028 IBM983019:IBM983028 HRQ983019:HRQ983028 HHU983019:HHU983028 GXY983019:GXY983028 GOC983019:GOC983028 GEG983019:GEG983028 FUK983019:FUK983028 FKO983019:FKO983028 FAS983019:FAS983028 EQW983019:EQW983028 EHA983019:EHA983028 DXE983019:DXE983028 DNI983019:DNI983028 DDM983019:DDM983028 CTQ983019:CTQ983028 CJU983019:CJU983028 BZY983019:BZY983028 BQC983019:BQC983028 BGG983019:BGG983028 AWK983019:AWK983028 AMO983019:AMO983028 ACS983019:ACS983028 SW983019:SW983028 JA983019:JA983028 H983019:H983028 WVM917483:WVM917492 WLQ917483:WLQ917492 WBU917483:WBU917492 VRY917483:VRY917492 VIC917483:VIC917492 UYG917483:UYG917492 UOK917483:UOK917492 UEO917483:UEO917492 TUS917483:TUS917492 TKW917483:TKW917492 TBA917483:TBA917492 SRE917483:SRE917492 SHI917483:SHI917492 RXM917483:RXM917492 RNQ917483:RNQ917492 RDU917483:RDU917492 QTY917483:QTY917492 QKC917483:QKC917492 QAG917483:QAG917492 PQK917483:PQK917492 PGO917483:PGO917492 OWS917483:OWS917492 OMW917483:OMW917492 ODA917483:ODA917492 NTE917483:NTE917492 NJI917483:NJI917492 MZM917483:MZM917492 MPQ917483:MPQ917492 MFU917483:MFU917492 LVY917483:LVY917492 LMC917483:LMC917492 LCG917483:LCG917492 KSK917483:KSK917492 KIO917483:KIO917492 JYS917483:JYS917492 JOW917483:JOW917492 JFA917483:JFA917492 IVE917483:IVE917492 ILI917483:ILI917492 IBM917483:IBM917492 HRQ917483:HRQ917492 HHU917483:HHU917492 GXY917483:GXY917492 GOC917483:GOC917492 GEG917483:GEG917492 FUK917483:FUK917492 FKO917483:FKO917492 FAS917483:FAS917492 EQW917483:EQW917492 EHA917483:EHA917492 DXE917483:DXE917492 DNI917483:DNI917492 DDM917483:DDM917492 CTQ917483:CTQ917492 CJU917483:CJU917492 BZY917483:BZY917492 BQC917483:BQC917492 BGG917483:BGG917492 AWK917483:AWK917492 AMO917483:AMO917492 ACS917483:ACS917492 SW917483:SW917492 JA917483:JA917492 H917483:H917492 WVM851947:WVM851956 WLQ851947:WLQ851956 WBU851947:WBU851956 VRY851947:VRY851956 VIC851947:VIC851956 UYG851947:UYG851956 UOK851947:UOK851956 UEO851947:UEO851956 TUS851947:TUS851956 TKW851947:TKW851956 TBA851947:TBA851956 SRE851947:SRE851956 SHI851947:SHI851956 RXM851947:RXM851956 RNQ851947:RNQ851956 RDU851947:RDU851956 QTY851947:QTY851956 QKC851947:QKC851956 QAG851947:QAG851956 PQK851947:PQK851956 PGO851947:PGO851956 OWS851947:OWS851956 OMW851947:OMW851956 ODA851947:ODA851956 NTE851947:NTE851956 NJI851947:NJI851956 MZM851947:MZM851956 MPQ851947:MPQ851956 MFU851947:MFU851956 LVY851947:LVY851956 LMC851947:LMC851956 LCG851947:LCG851956 KSK851947:KSK851956 KIO851947:KIO851956 JYS851947:JYS851956 JOW851947:JOW851956 JFA851947:JFA851956 IVE851947:IVE851956 ILI851947:ILI851956 IBM851947:IBM851956 HRQ851947:HRQ851956 HHU851947:HHU851956 GXY851947:GXY851956 GOC851947:GOC851956 GEG851947:GEG851956 FUK851947:FUK851956 FKO851947:FKO851956 FAS851947:FAS851956 EQW851947:EQW851956 EHA851947:EHA851956 DXE851947:DXE851956 DNI851947:DNI851956 DDM851947:DDM851956 CTQ851947:CTQ851956 CJU851947:CJU851956 BZY851947:BZY851956 BQC851947:BQC851956 BGG851947:BGG851956 AWK851947:AWK851956 AMO851947:AMO851956 ACS851947:ACS851956 SW851947:SW851956 JA851947:JA851956 H851947:H851956 WVM786411:WVM786420 WLQ786411:WLQ786420 WBU786411:WBU786420 VRY786411:VRY786420 VIC786411:VIC786420 UYG786411:UYG786420 UOK786411:UOK786420 UEO786411:UEO786420 TUS786411:TUS786420 TKW786411:TKW786420 TBA786411:TBA786420 SRE786411:SRE786420 SHI786411:SHI786420 RXM786411:RXM786420 RNQ786411:RNQ786420 RDU786411:RDU786420 QTY786411:QTY786420 QKC786411:QKC786420 QAG786411:QAG786420 PQK786411:PQK786420 PGO786411:PGO786420 OWS786411:OWS786420 OMW786411:OMW786420 ODA786411:ODA786420 NTE786411:NTE786420 NJI786411:NJI786420 MZM786411:MZM786420 MPQ786411:MPQ786420 MFU786411:MFU786420 LVY786411:LVY786420 LMC786411:LMC786420 LCG786411:LCG786420 KSK786411:KSK786420 KIO786411:KIO786420 JYS786411:JYS786420 JOW786411:JOW786420 JFA786411:JFA786420 IVE786411:IVE786420 ILI786411:ILI786420 IBM786411:IBM786420 HRQ786411:HRQ786420 HHU786411:HHU786420 GXY786411:GXY786420 GOC786411:GOC786420 GEG786411:GEG786420 FUK786411:FUK786420 FKO786411:FKO786420 FAS786411:FAS786420 EQW786411:EQW786420 EHA786411:EHA786420 DXE786411:DXE786420 DNI786411:DNI786420 DDM786411:DDM786420 CTQ786411:CTQ786420 CJU786411:CJU786420 BZY786411:BZY786420 BQC786411:BQC786420 BGG786411:BGG786420 AWK786411:AWK786420 AMO786411:AMO786420 ACS786411:ACS786420 SW786411:SW786420 JA786411:JA786420 H786411:H786420 WVM720875:WVM720884 WLQ720875:WLQ720884 WBU720875:WBU720884 VRY720875:VRY720884 VIC720875:VIC720884 UYG720875:UYG720884 UOK720875:UOK720884 UEO720875:UEO720884 TUS720875:TUS720884 TKW720875:TKW720884 TBA720875:TBA720884 SRE720875:SRE720884 SHI720875:SHI720884 RXM720875:RXM720884 RNQ720875:RNQ720884 RDU720875:RDU720884 QTY720875:QTY720884 QKC720875:QKC720884 QAG720875:QAG720884 PQK720875:PQK720884 PGO720875:PGO720884 OWS720875:OWS720884 OMW720875:OMW720884 ODA720875:ODA720884 NTE720875:NTE720884 NJI720875:NJI720884 MZM720875:MZM720884 MPQ720875:MPQ720884 MFU720875:MFU720884 LVY720875:LVY720884 LMC720875:LMC720884 LCG720875:LCG720884 KSK720875:KSK720884 KIO720875:KIO720884 JYS720875:JYS720884 JOW720875:JOW720884 JFA720875:JFA720884 IVE720875:IVE720884 ILI720875:ILI720884 IBM720875:IBM720884 HRQ720875:HRQ720884 HHU720875:HHU720884 GXY720875:GXY720884 GOC720875:GOC720884 GEG720875:GEG720884 FUK720875:FUK720884 FKO720875:FKO720884 FAS720875:FAS720884 EQW720875:EQW720884 EHA720875:EHA720884 DXE720875:DXE720884 DNI720875:DNI720884 DDM720875:DDM720884 CTQ720875:CTQ720884 CJU720875:CJU720884 BZY720875:BZY720884 BQC720875:BQC720884 BGG720875:BGG720884 AWK720875:AWK720884 AMO720875:AMO720884 ACS720875:ACS720884 SW720875:SW720884 JA720875:JA720884 H720875:H720884 WVM655339:WVM655348 WLQ655339:WLQ655348 WBU655339:WBU655348 VRY655339:VRY655348 VIC655339:VIC655348 UYG655339:UYG655348 UOK655339:UOK655348 UEO655339:UEO655348 TUS655339:TUS655348 TKW655339:TKW655348 TBA655339:TBA655348 SRE655339:SRE655348 SHI655339:SHI655348 RXM655339:RXM655348 RNQ655339:RNQ655348 RDU655339:RDU655348 QTY655339:QTY655348 QKC655339:QKC655348 QAG655339:QAG655348 PQK655339:PQK655348 PGO655339:PGO655348 OWS655339:OWS655348 OMW655339:OMW655348 ODA655339:ODA655348 NTE655339:NTE655348 NJI655339:NJI655348 MZM655339:MZM655348 MPQ655339:MPQ655348 MFU655339:MFU655348 LVY655339:LVY655348 LMC655339:LMC655348 LCG655339:LCG655348 KSK655339:KSK655348 KIO655339:KIO655348 JYS655339:JYS655348 JOW655339:JOW655348 JFA655339:JFA655348 IVE655339:IVE655348 ILI655339:ILI655348 IBM655339:IBM655348 HRQ655339:HRQ655348 HHU655339:HHU655348 GXY655339:GXY655348 GOC655339:GOC655348 GEG655339:GEG655348 FUK655339:FUK655348 FKO655339:FKO655348 FAS655339:FAS655348 EQW655339:EQW655348 EHA655339:EHA655348 DXE655339:DXE655348 DNI655339:DNI655348 DDM655339:DDM655348 CTQ655339:CTQ655348 CJU655339:CJU655348 BZY655339:BZY655348 BQC655339:BQC655348 BGG655339:BGG655348 AWK655339:AWK655348 AMO655339:AMO655348 ACS655339:ACS655348 SW655339:SW655348 JA655339:JA655348 H655339:H655348 WVM589803:WVM589812 WLQ589803:WLQ589812 WBU589803:WBU589812 VRY589803:VRY589812 VIC589803:VIC589812 UYG589803:UYG589812 UOK589803:UOK589812 UEO589803:UEO589812 TUS589803:TUS589812 TKW589803:TKW589812 TBA589803:TBA589812 SRE589803:SRE589812 SHI589803:SHI589812 RXM589803:RXM589812 RNQ589803:RNQ589812 RDU589803:RDU589812 QTY589803:QTY589812 QKC589803:QKC589812 QAG589803:QAG589812 PQK589803:PQK589812 PGO589803:PGO589812 OWS589803:OWS589812 OMW589803:OMW589812 ODA589803:ODA589812 NTE589803:NTE589812 NJI589803:NJI589812 MZM589803:MZM589812 MPQ589803:MPQ589812 MFU589803:MFU589812 LVY589803:LVY589812 LMC589803:LMC589812 LCG589803:LCG589812 KSK589803:KSK589812 KIO589803:KIO589812 JYS589803:JYS589812 JOW589803:JOW589812 JFA589803:JFA589812 IVE589803:IVE589812 ILI589803:ILI589812 IBM589803:IBM589812 HRQ589803:HRQ589812 HHU589803:HHU589812 GXY589803:GXY589812 GOC589803:GOC589812 GEG589803:GEG589812 FUK589803:FUK589812 FKO589803:FKO589812 FAS589803:FAS589812 EQW589803:EQW589812 EHA589803:EHA589812 DXE589803:DXE589812 DNI589803:DNI589812 DDM589803:DDM589812 CTQ589803:CTQ589812 CJU589803:CJU589812 BZY589803:BZY589812 BQC589803:BQC589812 BGG589803:BGG589812 AWK589803:AWK589812 AMO589803:AMO589812 ACS589803:ACS589812 SW589803:SW589812 JA589803:JA589812 H589803:H589812 WVM524267:WVM524276 WLQ524267:WLQ524276 WBU524267:WBU524276 VRY524267:VRY524276 VIC524267:VIC524276 UYG524267:UYG524276 UOK524267:UOK524276 UEO524267:UEO524276 TUS524267:TUS524276 TKW524267:TKW524276 TBA524267:TBA524276 SRE524267:SRE524276 SHI524267:SHI524276 RXM524267:RXM524276 RNQ524267:RNQ524276 RDU524267:RDU524276 QTY524267:QTY524276 QKC524267:QKC524276 QAG524267:QAG524276 PQK524267:PQK524276 PGO524267:PGO524276 OWS524267:OWS524276 OMW524267:OMW524276 ODA524267:ODA524276 NTE524267:NTE524276 NJI524267:NJI524276 MZM524267:MZM524276 MPQ524267:MPQ524276 MFU524267:MFU524276 LVY524267:LVY524276 LMC524267:LMC524276 LCG524267:LCG524276 KSK524267:KSK524276 KIO524267:KIO524276 JYS524267:JYS524276 JOW524267:JOW524276 JFA524267:JFA524276 IVE524267:IVE524276 ILI524267:ILI524276 IBM524267:IBM524276 HRQ524267:HRQ524276 HHU524267:HHU524276 GXY524267:GXY524276 GOC524267:GOC524276 GEG524267:GEG524276 FUK524267:FUK524276 FKO524267:FKO524276 FAS524267:FAS524276 EQW524267:EQW524276 EHA524267:EHA524276 DXE524267:DXE524276 DNI524267:DNI524276 DDM524267:DDM524276 CTQ524267:CTQ524276 CJU524267:CJU524276 BZY524267:BZY524276 BQC524267:BQC524276 BGG524267:BGG524276 AWK524267:AWK524276 AMO524267:AMO524276 ACS524267:ACS524276 SW524267:SW524276 JA524267:JA524276 H524267:H524276 WVM458731:WVM458740 WLQ458731:WLQ458740 WBU458731:WBU458740 VRY458731:VRY458740 VIC458731:VIC458740 UYG458731:UYG458740 UOK458731:UOK458740 UEO458731:UEO458740 TUS458731:TUS458740 TKW458731:TKW458740 TBA458731:TBA458740 SRE458731:SRE458740 SHI458731:SHI458740 RXM458731:RXM458740 RNQ458731:RNQ458740 RDU458731:RDU458740 QTY458731:QTY458740 QKC458731:QKC458740 QAG458731:QAG458740 PQK458731:PQK458740 PGO458731:PGO458740 OWS458731:OWS458740 OMW458731:OMW458740 ODA458731:ODA458740 NTE458731:NTE458740 NJI458731:NJI458740 MZM458731:MZM458740 MPQ458731:MPQ458740 MFU458731:MFU458740 LVY458731:LVY458740 LMC458731:LMC458740 LCG458731:LCG458740 KSK458731:KSK458740 KIO458731:KIO458740 JYS458731:JYS458740 JOW458731:JOW458740 JFA458731:JFA458740 IVE458731:IVE458740 ILI458731:ILI458740 IBM458731:IBM458740 HRQ458731:HRQ458740 HHU458731:HHU458740 GXY458731:GXY458740 GOC458731:GOC458740 GEG458731:GEG458740 FUK458731:FUK458740 FKO458731:FKO458740 FAS458731:FAS458740 EQW458731:EQW458740 EHA458731:EHA458740 DXE458731:DXE458740 DNI458731:DNI458740 DDM458731:DDM458740 CTQ458731:CTQ458740 CJU458731:CJU458740 BZY458731:BZY458740 BQC458731:BQC458740 BGG458731:BGG458740 AWK458731:AWK458740 AMO458731:AMO458740 ACS458731:ACS458740 SW458731:SW458740 JA458731:JA458740 H458731:H458740 WVM393195:WVM393204 WLQ393195:WLQ393204 WBU393195:WBU393204 VRY393195:VRY393204 VIC393195:VIC393204 UYG393195:UYG393204 UOK393195:UOK393204 UEO393195:UEO393204 TUS393195:TUS393204 TKW393195:TKW393204 TBA393195:TBA393204 SRE393195:SRE393204 SHI393195:SHI393204 RXM393195:RXM393204 RNQ393195:RNQ393204 RDU393195:RDU393204 QTY393195:QTY393204 QKC393195:QKC393204 QAG393195:QAG393204 PQK393195:PQK393204 PGO393195:PGO393204 OWS393195:OWS393204 OMW393195:OMW393204 ODA393195:ODA393204 NTE393195:NTE393204 NJI393195:NJI393204 MZM393195:MZM393204 MPQ393195:MPQ393204 MFU393195:MFU393204 LVY393195:LVY393204 LMC393195:LMC393204 LCG393195:LCG393204 KSK393195:KSK393204 KIO393195:KIO393204 JYS393195:JYS393204 JOW393195:JOW393204 JFA393195:JFA393204 IVE393195:IVE393204 ILI393195:ILI393204 IBM393195:IBM393204 HRQ393195:HRQ393204 HHU393195:HHU393204 GXY393195:GXY393204 GOC393195:GOC393204 GEG393195:GEG393204 FUK393195:FUK393204 FKO393195:FKO393204 FAS393195:FAS393204 EQW393195:EQW393204 EHA393195:EHA393204 DXE393195:DXE393204 DNI393195:DNI393204 DDM393195:DDM393204 CTQ393195:CTQ393204 CJU393195:CJU393204 BZY393195:BZY393204 BQC393195:BQC393204 BGG393195:BGG393204 AWK393195:AWK393204 AMO393195:AMO393204 ACS393195:ACS393204 SW393195:SW393204 JA393195:JA393204 H393195:H393204 WVM327659:WVM327668 WLQ327659:WLQ327668 WBU327659:WBU327668 VRY327659:VRY327668 VIC327659:VIC327668 UYG327659:UYG327668 UOK327659:UOK327668 UEO327659:UEO327668 TUS327659:TUS327668 TKW327659:TKW327668 TBA327659:TBA327668 SRE327659:SRE327668 SHI327659:SHI327668 RXM327659:RXM327668 RNQ327659:RNQ327668 RDU327659:RDU327668 QTY327659:QTY327668 QKC327659:QKC327668 QAG327659:QAG327668 PQK327659:PQK327668 PGO327659:PGO327668 OWS327659:OWS327668 OMW327659:OMW327668 ODA327659:ODA327668 NTE327659:NTE327668 NJI327659:NJI327668 MZM327659:MZM327668 MPQ327659:MPQ327668 MFU327659:MFU327668 LVY327659:LVY327668 LMC327659:LMC327668 LCG327659:LCG327668 KSK327659:KSK327668 KIO327659:KIO327668 JYS327659:JYS327668 JOW327659:JOW327668 JFA327659:JFA327668 IVE327659:IVE327668 ILI327659:ILI327668 IBM327659:IBM327668 HRQ327659:HRQ327668 HHU327659:HHU327668 GXY327659:GXY327668 GOC327659:GOC327668 GEG327659:GEG327668 FUK327659:FUK327668 FKO327659:FKO327668 FAS327659:FAS327668 EQW327659:EQW327668 EHA327659:EHA327668 DXE327659:DXE327668 DNI327659:DNI327668 DDM327659:DDM327668 CTQ327659:CTQ327668 CJU327659:CJU327668 BZY327659:BZY327668 BQC327659:BQC327668 BGG327659:BGG327668 AWK327659:AWK327668 AMO327659:AMO327668 ACS327659:ACS327668 SW327659:SW327668 JA327659:JA327668 H327659:H327668 WVM262123:WVM262132 WLQ262123:WLQ262132 WBU262123:WBU262132 VRY262123:VRY262132 VIC262123:VIC262132 UYG262123:UYG262132 UOK262123:UOK262132 UEO262123:UEO262132 TUS262123:TUS262132 TKW262123:TKW262132 TBA262123:TBA262132 SRE262123:SRE262132 SHI262123:SHI262132 RXM262123:RXM262132 RNQ262123:RNQ262132 RDU262123:RDU262132 QTY262123:QTY262132 QKC262123:QKC262132 QAG262123:QAG262132 PQK262123:PQK262132 PGO262123:PGO262132 OWS262123:OWS262132 OMW262123:OMW262132 ODA262123:ODA262132 NTE262123:NTE262132 NJI262123:NJI262132 MZM262123:MZM262132 MPQ262123:MPQ262132 MFU262123:MFU262132 LVY262123:LVY262132 LMC262123:LMC262132 LCG262123:LCG262132 KSK262123:KSK262132 KIO262123:KIO262132 JYS262123:JYS262132 JOW262123:JOW262132 JFA262123:JFA262132 IVE262123:IVE262132 ILI262123:ILI262132 IBM262123:IBM262132 HRQ262123:HRQ262132 HHU262123:HHU262132 GXY262123:GXY262132 GOC262123:GOC262132 GEG262123:GEG262132 FUK262123:FUK262132 FKO262123:FKO262132 FAS262123:FAS262132 EQW262123:EQW262132 EHA262123:EHA262132 DXE262123:DXE262132 DNI262123:DNI262132 DDM262123:DDM262132 CTQ262123:CTQ262132 CJU262123:CJU262132 BZY262123:BZY262132 BQC262123:BQC262132 BGG262123:BGG262132 AWK262123:AWK262132 AMO262123:AMO262132 ACS262123:ACS262132 SW262123:SW262132 JA262123:JA262132 H262123:H262132 WVM196587:WVM196596 WLQ196587:WLQ196596 WBU196587:WBU196596 VRY196587:VRY196596 VIC196587:VIC196596 UYG196587:UYG196596 UOK196587:UOK196596 UEO196587:UEO196596 TUS196587:TUS196596 TKW196587:TKW196596 TBA196587:TBA196596 SRE196587:SRE196596 SHI196587:SHI196596 RXM196587:RXM196596 RNQ196587:RNQ196596 RDU196587:RDU196596 QTY196587:QTY196596 QKC196587:QKC196596 QAG196587:QAG196596 PQK196587:PQK196596 PGO196587:PGO196596 OWS196587:OWS196596 OMW196587:OMW196596 ODA196587:ODA196596 NTE196587:NTE196596 NJI196587:NJI196596 MZM196587:MZM196596 MPQ196587:MPQ196596 MFU196587:MFU196596 LVY196587:LVY196596 LMC196587:LMC196596 LCG196587:LCG196596 KSK196587:KSK196596 KIO196587:KIO196596 JYS196587:JYS196596 JOW196587:JOW196596 JFA196587:JFA196596 IVE196587:IVE196596 ILI196587:ILI196596 IBM196587:IBM196596 HRQ196587:HRQ196596 HHU196587:HHU196596 GXY196587:GXY196596 GOC196587:GOC196596 GEG196587:GEG196596 FUK196587:FUK196596 FKO196587:FKO196596 FAS196587:FAS196596 EQW196587:EQW196596 EHA196587:EHA196596 DXE196587:DXE196596 DNI196587:DNI196596 DDM196587:DDM196596 CTQ196587:CTQ196596 CJU196587:CJU196596 BZY196587:BZY196596 BQC196587:BQC196596 BGG196587:BGG196596 AWK196587:AWK196596 AMO196587:AMO196596 ACS196587:ACS196596 SW196587:SW196596 JA196587:JA196596 H196587:H196596 WVM131051:WVM131060 WLQ131051:WLQ131060 WBU131051:WBU131060 VRY131051:VRY131060 VIC131051:VIC131060 UYG131051:UYG131060 UOK131051:UOK131060 UEO131051:UEO131060 TUS131051:TUS131060 TKW131051:TKW131060 TBA131051:TBA131060 SRE131051:SRE131060 SHI131051:SHI131060 RXM131051:RXM131060 RNQ131051:RNQ131060 RDU131051:RDU131060 QTY131051:QTY131060 QKC131051:QKC131060 QAG131051:QAG131060 PQK131051:PQK131060 PGO131051:PGO131060 OWS131051:OWS131060 OMW131051:OMW131060 ODA131051:ODA131060 NTE131051:NTE131060 NJI131051:NJI131060 MZM131051:MZM131060 MPQ131051:MPQ131060 MFU131051:MFU131060 LVY131051:LVY131060 LMC131051:LMC131060 LCG131051:LCG131060 KSK131051:KSK131060 KIO131051:KIO131060 JYS131051:JYS131060 JOW131051:JOW131060 JFA131051:JFA131060 IVE131051:IVE131060 ILI131051:ILI131060 IBM131051:IBM131060 HRQ131051:HRQ131060 HHU131051:HHU131060 GXY131051:GXY131060 GOC131051:GOC131060 GEG131051:GEG131060 FUK131051:FUK131060 FKO131051:FKO131060 FAS131051:FAS131060 EQW131051:EQW131060 EHA131051:EHA131060 DXE131051:DXE131060 DNI131051:DNI131060 DDM131051:DDM131060 CTQ131051:CTQ131060 CJU131051:CJU131060 BZY131051:BZY131060 BQC131051:BQC131060 BGG131051:BGG131060 AWK131051:AWK131060 AMO131051:AMO131060 ACS131051:ACS131060 SW131051:SW131060 JA131051:JA131060 H131051:H131060 WVM65515:WVM65524 WLQ65515:WLQ65524 WBU65515:WBU65524 VRY65515:VRY65524 VIC65515:VIC65524 UYG65515:UYG65524 UOK65515:UOK65524 UEO65515:UEO65524 TUS65515:TUS65524 TKW65515:TKW65524 TBA65515:TBA65524 SRE65515:SRE65524 SHI65515:SHI65524 RXM65515:RXM65524 RNQ65515:RNQ65524 RDU65515:RDU65524 QTY65515:QTY65524 QKC65515:QKC65524 QAG65515:QAG65524 PQK65515:PQK65524 PGO65515:PGO65524 OWS65515:OWS65524 OMW65515:OMW65524 ODA65515:ODA65524 NTE65515:NTE65524 NJI65515:NJI65524 MZM65515:MZM65524 MPQ65515:MPQ65524 MFU65515:MFU65524 LVY65515:LVY65524 LMC65515:LMC65524 LCG65515:LCG65524 KSK65515:KSK65524 KIO65515:KIO65524 JYS65515:JYS65524 JOW65515:JOW65524 JFA65515:JFA65524 IVE65515:IVE65524 ILI65515:ILI65524 IBM65515:IBM65524 HRQ65515:HRQ65524 HHU65515:HHU65524 GXY65515:GXY65524 GOC65515:GOC65524 GEG65515:GEG65524 FUK65515:FUK65524 FKO65515:FKO65524 FAS65515:FAS65524 EQW65515:EQW65524 EHA65515:EHA65524 DXE65515:DXE65524 DNI65515:DNI65524 DDM65515:DDM65524 CTQ65515:CTQ65524 CJU65515:CJU65524 BZY65515:BZY65524 BQC65515:BQC65524 BGG65515:BGG65524 AWK65515:AWK65524 AMO65515:AMO65524 ACS65515:ACS65524 SW65515:SW65524 JA65515:JA65524 H65515:H65524 WVM983004:WVM983013 WLQ983004:WLQ983013 WBU983004:WBU983013 VRY983004:VRY983013 VIC983004:VIC983013 UYG983004:UYG983013 UOK983004:UOK983013 UEO983004:UEO983013 TUS983004:TUS983013 TKW983004:TKW983013 TBA983004:TBA983013 SRE983004:SRE983013 SHI983004:SHI983013 RXM983004:RXM983013 RNQ983004:RNQ983013 RDU983004:RDU983013 QTY983004:QTY983013 QKC983004:QKC983013 QAG983004:QAG983013 PQK983004:PQK983013 PGO983004:PGO983013 OWS983004:OWS983013 OMW983004:OMW983013 ODA983004:ODA983013 NTE983004:NTE983013 NJI983004:NJI983013 MZM983004:MZM983013 MPQ983004:MPQ983013 MFU983004:MFU983013 LVY983004:LVY983013 LMC983004:LMC983013 LCG983004:LCG983013 KSK983004:KSK983013 KIO983004:KIO983013 JYS983004:JYS983013 JOW983004:JOW983013 JFA983004:JFA983013 IVE983004:IVE983013 ILI983004:ILI983013 IBM983004:IBM983013 HRQ983004:HRQ983013 HHU983004:HHU983013 GXY983004:GXY983013 GOC983004:GOC983013 GEG983004:GEG983013 FUK983004:FUK983013 FKO983004:FKO983013 FAS983004:FAS983013 EQW983004:EQW983013 EHA983004:EHA983013 DXE983004:DXE983013 DNI983004:DNI983013 DDM983004:DDM983013 CTQ983004:CTQ983013 CJU983004:CJU983013 BZY983004:BZY983013 BQC983004:BQC983013 BGG983004:BGG983013 AWK983004:AWK983013 AMO983004:AMO983013 ACS983004:ACS983013 SW983004:SW983013 JA983004:JA983013 H983004:H983013 WVM917468:WVM917477 WLQ917468:WLQ917477 WBU917468:WBU917477 VRY917468:VRY917477 VIC917468:VIC917477 UYG917468:UYG917477 UOK917468:UOK917477 UEO917468:UEO917477 TUS917468:TUS917477 TKW917468:TKW917477 TBA917468:TBA917477 SRE917468:SRE917477 SHI917468:SHI917477 RXM917468:RXM917477 RNQ917468:RNQ917477 RDU917468:RDU917477 QTY917468:QTY917477 QKC917468:QKC917477 QAG917468:QAG917477 PQK917468:PQK917477 PGO917468:PGO917477 OWS917468:OWS917477 OMW917468:OMW917477 ODA917468:ODA917477 NTE917468:NTE917477 NJI917468:NJI917477 MZM917468:MZM917477 MPQ917468:MPQ917477 MFU917468:MFU917477 LVY917468:LVY917477 LMC917468:LMC917477 LCG917468:LCG917477 KSK917468:KSK917477 KIO917468:KIO917477 JYS917468:JYS917477 JOW917468:JOW917477 JFA917468:JFA917477 IVE917468:IVE917477 ILI917468:ILI917477 IBM917468:IBM917477 HRQ917468:HRQ917477 HHU917468:HHU917477 GXY917468:GXY917477 GOC917468:GOC917477 GEG917468:GEG917477 FUK917468:FUK917477 FKO917468:FKO917477 FAS917468:FAS917477 EQW917468:EQW917477 EHA917468:EHA917477 DXE917468:DXE917477 DNI917468:DNI917477 DDM917468:DDM917477 CTQ917468:CTQ917477 CJU917468:CJU917477 BZY917468:BZY917477 BQC917468:BQC917477 BGG917468:BGG917477 AWK917468:AWK917477 AMO917468:AMO917477 ACS917468:ACS917477 SW917468:SW917477 JA917468:JA917477 H917468:H917477 WVM851932:WVM851941 WLQ851932:WLQ851941 WBU851932:WBU851941 VRY851932:VRY851941 VIC851932:VIC851941 UYG851932:UYG851941 UOK851932:UOK851941 UEO851932:UEO851941 TUS851932:TUS851941 TKW851932:TKW851941 TBA851932:TBA851941 SRE851932:SRE851941 SHI851932:SHI851941 RXM851932:RXM851941 RNQ851932:RNQ851941 RDU851932:RDU851941 QTY851932:QTY851941 QKC851932:QKC851941 QAG851932:QAG851941 PQK851932:PQK851941 PGO851932:PGO851941 OWS851932:OWS851941 OMW851932:OMW851941 ODA851932:ODA851941 NTE851932:NTE851941 NJI851932:NJI851941 MZM851932:MZM851941 MPQ851932:MPQ851941 MFU851932:MFU851941 LVY851932:LVY851941 LMC851932:LMC851941 LCG851932:LCG851941 KSK851932:KSK851941 KIO851932:KIO851941 JYS851932:JYS851941 JOW851932:JOW851941 JFA851932:JFA851941 IVE851932:IVE851941 ILI851932:ILI851941 IBM851932:IBM851941 HRQ851932:HRQ851941 HHU851932:HHU851941 GXY851932:GXY851941 GOC851932:GOC851941 GEG851932:GEG851941 FUK851932:FUK851941 FKO851932:FKO851941 FAS851932:FAS851941 EQW851932:EQW851941 EHA851932:EHA851941 DXE851932:DXE851941 DNI851932:DNI851941 DDM851932:DDM851941 CTQ851932:CTQ851941 CJU851932:CJU851941 BZY851932:BZY851941 BQC851932:BQC851941 BGG851932:BGG851941 AWK851932:AWK851941 AMO851932:AMO851941 ACS851932:ACS851941 SW851932:SW851941 JA851932:JA851941 H851932:H851941 WVM786396:WVM786405 WLQ786396:WLQ786405 WBU786396:WBU786405 VRY786396:VRY786405 VIC786396:VIC786405 UYG786396:UYG786405 UOK786396:UOK786405 UEO786396:UEO786405 TUS786396:TUS786405 TKW786396:TKW786405 TBA786396:TBA786405 SRE786396:SRE786405 SHI786396:SHI786405 RXM786396:RXM786405 RNQ786396:RNQ786405 RDU786396:RDU786405 QTY786396:QTY786405 QKC786396:QKC786405 QAG786396:QAG786405 PQK786396:PQK786405 PGO786396:PGO786405 OWS786396:OWS786405 OMW786396:OMW786405 ODA786396:ODA786405 NTE786396:NTE786405 NJI786396:NJI786405 MZM786396:MZM786405 MPQ786396:MPQ786405 MFU786396:MFU786405 LVY786396:LVY786405 LMC786396:LMC786405 LCG786396:LCG786405 KSK786396:KSK786405 KIO786396:KIO786405 JYS786396:JYS786405 JOW786396:JOW786405 JFA786396:JFA786405 IVE786396:IVE786405 ILI786396:ILI786405 IBM786396:IBM786405 HRQ786396:HRQ786405 HHU786396:HHU786405 GXY786396:GXY786405 GOC786396:GOC786405 GEG786396:GEG786405 FUK786396:FUK786405 FKO786396:FKO786405 FAS786396:FAS786405 EQW786396:EQW786405 EHA786396:EHA786405 DXE786396:DXE786405 DNI786396:DNI786405 DDM786396:DDM786405 CTQ786396:CTQ786405 CJU786396:CJU786405 BZY786396:BZY786405 BQC786396:BQC786405 BGG786396:BGG786405 AWK786396:AWK786405 AMO786396:AMO786405 ACS786396:ACS786405 SW786396:SW786405 JA786396:JA786405 H786396:H786405 WVM720860:WVM720869 WLQ720860:WLQ720869 WBU720860:WBU720869 VRY720860:VRY720869 VIC720860:VIC720869 UYG720860:UYG720869 UOK720860:UOK720869 UEO720860:UEO720869 TUS720860:TUS720869 TKW720860:TKW720869 TBA720860:TBA720869 SRE720860:SRE720869 SHI720860:SHI720869 RXM720860:RXM720869 RNQ720860:RNQ720869 RDU720860:RDU720869 QTY720860:QTY720869 QKC720860:QKC720869 QAG720860:QAG720869 PQK720860:PQK720869 PGO720860:PGO720869 OWS720860:OWS720869 OMW720860:OMW720869 ODA720860:ODA720869 NTE720860:NTE720869 NJI720860:NJI720869 MZM720860:MZM720869 MPQ720860:MPQ720869 MFU720860:MFU720869 LVY720860:LVY720869 LMC720860:LMC720869 LCG720860:LCG720869 KSK720860:KSK720869 KIO720860:KIO720869 JYS720860:JYS720869 JOW720860:JOW720869 JFA720860:JFA720869 IVE720860:IVE720869 ILI720860:ILI720869 IBM720860:IBM720869 HRQ720860:HRQ720869 HHU720860:HHU720869 GXY720860:GXY720869 GOC720860:GOC720869 GEG720860:GEG720869 FUK720860:FUK720869 FKO720860:FKO720869 FAS720860:FAS720869 EQW720860:EQW720869 EHA720860:EHA720869 DXE720860:DXE720869 DNI720860:DNI720869 DDM720860:DDM720869 CTQ720860:CTQ720869 CJU720860:CJU720869 BZY720860:BZY720869 BQC720860:BQC720869 BGG720860:BGG720869 AWK720860:AWK720869 AMO720860:AMO720869 ACS720860:ACS720869 SW720860:SW720869 JA720860:JA720869 H720860:H720869 WVM655324:WVM655333 WLQ655324:WLQ655333 WBU655324:WBU655333 VRY655324:VRY655333 VIC655324:VIC655333 UYG655324:UYG655333 UOK655324:UOK655333 UEO655324:UEO655333 TUS655324:TUS655333 TKW655324:TKW655333 TBA655324:TBA655333 SRE655324:SRE655333 SHI655324:SHI655333 RXM655324:RXM655333 RNQ655324:RNQ655333 RDU655324:RDU655333 QTY655324:QTY655333 QKC655324:QKC655333 QAG655324:QAG655333 PQK655324:PQK655333 PGO655324:PGO655333 OWS655324:OWS655333 OMW655324:OMW655333 ODA655324:ODA655333 NTE655324:NTE655333 NJI655324:NJI655333 MZM655324:MZM655333 MPQ655324:MPQ655333 MFU655324:MFU655333 LVY655324:LVY655333 LMC655324:LMC655333 LCG655324:LCG655333 KSK655324:KSK655333 KIO655324:KIO655333 JYS655324:JYS655333 JOW655324:JOW655333 JFA655324:JFA655333 IVE655324:IVE655333 ILI655324:ILI655333 IBM655324:IBM655333 HRQ655324:HRQ655333 HHU655324:HHU655333 GXY655324:GXY655333 GOC655324:GOC655333 GEG655324:GEG655333 FUK655324:FUK655333 FKO655324:FKO655333 FAS655324:FAS655333 EQW655324:EQW655333 EHA655324:EHA655333 DXE655324:DXE655333 DNI655324:DNI655333 DDM655324:DDM655333 CTQ655324:CTQ655333 CJU655324:CJU655333 BZY655324:BZY655333 BQC655324:BQC655333 BGG655324:BGG655333 AWK655324:AWK655333 AMO655324:AMO655333 ACS655324:ACS655333 SW655324:SW655333 JA655324:JA655333 H655324:H655333 WVM589788:WVM589797 WLQ589788:WLQ589797 WBU589788:WBU589797 VRY589788:VRY589797 VIC589788:VIC589797 UYG589788:UYG589797 UOK589788:UOK589797 UEO589788:UEO589797 TUS589788:TUS589797 TKW589788:TKW589797 TBA589788:TBA589797 SRE589788:SRE589797 SHI589788:SHI589797 RXM589788:RXM589797 RNQ589788:RNQ589797 RDU589788:RDU589797 QTY589788:QTY589797 QKC589788:QKC589797 QAG589788:QAG589797 PQK589788:PQK589797 PGO589788:PGO589797 OWS589788:OWS589797 OMW589788:OMW589797 ODA589788:ODA589797 NTE589788:NTE589797 NJI589788:NJI589797 MZM589788:MZM589797 MPQ589788:MPQ589797 MFU589788:MFU589797 LVY589788:LVY589797 LMC589788:LMC589797 LCG589788:LCG589797 KSK589788:KSK589797 KIO589788:KIO589797 JYS589788:JYS589797 JOW589788:JOW589797 JFA589788:JFA589797 IVE589788:IVE589797 ILI589788:ILI589797 IBM589788:IBM589797 HRQ589788:HRQ589797 HHU589788:HHU589797 GXY589788:GXY589797 GOC589788:GOC589797 GEG589788:GEG589797 FUK589788:FUK589797 FKO589788:FKO589797 FAS589788:FAS589797 EQW589788:EQW589797 EHA589788:EHA589797 DXE589788:DXE589797 DNI589788:DNI589797 DDM589788:DDM589797 CTQ589788:CTQ589797 CJU589788:CJU589797 BZY589788:BZY589797 BQC589788:BQC589797 BGG589788:BGG589797 AWK589788:AWK589797 AMO589788:AMO589797 ACS589788:ACS589797 SW589788:SW589797 JA589788:JA589797 H589788:H589797 WVM524252:WVM524261 WLQ524252:WLQ524261 WBU524252:WBU524261 VRY524252:VRY524261 VIC524252:VIC524261 UYG524252:UYG524261 UOK524252:UOK524261 UEO524252:UEO524261 TUS524252:TUS524261 TKW524252:TKW524261 TBA524252:TBA524261 SRE524252:SRE524261 SHI524252:SHI524261 RXM524252:RXM524261 RNQ524252:RNQ524261 RDU524252:RDU524261 QTY524252:QTY524261 QKC524252:QKC524261 QAG524252:QAG524261 PQK524252:PQK524261 PGO524252:PGO524261 OWS524252:OWS524261 OMW524252:OMW524261 ODA524252:ODA524261 NTE524252:NTE524261 NJI524252:NJI524261 MZM524252:MZM524261 MPQ524252:MPQ524261 MFU524252:MFU524261 LVY524252:LVY524261 LMC524252:LMC524261 LCG524252:LCG524261 KSK524252:KSK524261 KIO524252:KIO524261 JYS524252:JYS524261 JOW524252:JOW524261 JFA524252:JFA524261 IVE524252:IVE524261 ILI524252:ILI524261 IBM524252:IBM524261 HRQ524252:HRQ524261 HHU524252:HHU524261 GXY524252:GXY524261 GOC524252:GOC524261 GEG524252:GEG524261 FUK524252:FUK524261 FKO524252:FKO524261 FAS524252:FAS524261 EQW524252:EQW524261 EHA524252:EHA524261 DXE524252:DXE524261 DNI524252:DNI524261 DDM524252:DDM524261 CTQ524252:CTQ524261 CJU524252:CJU524261 BZY524252:BZY524261 BQC524252:BQC524261 BGG524252:BGG524261 AWK524252:AWK524261 AMO524252:AMO524261 ACS524252:ACS524261 SW524252:SW524261 JA524252:JA524261 H524252:H524261 WVM458716:WVM458725 WLQ458716:WLQ458725 WBU458716:WBU458725 VRY458716:VRY458725 VIC458716:VIC458725 UYG458716:UYG458725 UOK458716:UOK458725 UEO458716:UEO458725 TUS458716:TUS458725 TKW458716:TKW458725 TBA458716:TBA458725 SRE458716:SRE458725 SHI458716:SHI458725 RXM458716:RXM458725 RNQ458716:RNQ458725 RDU458716:RDU458725 QTY458716:QTY458725 QKC458716:QKC458725 QAG458716:QAG458725 PQK458716:PQK458725 PGO458716:PGO458725 OWS458716:OWS458725 OMW458716:OMW458725 ODA458716:ODA458725 NTE458716:NTE458725 NJI458716:NJI458725 MZM458716:MZM458725 MPQ458716:MPQ458725 MFU458716:MFU458725 LVY458716:LVY458725 LMC458716:LMC458725 LCG458716:LCG458725 KSK458716:KSK458725 KIO458716:KIO458725 JYS458716:JYS458725 JOW458716:JOW458725 JFA458716:JFA458725 IVE458716:IVE458725 ILI458716:ILI458725 IBM458716:IBM458725 HRQ458716:HRQ458725 HHU458716:HHU458725 GXY458716:GXY458725 GOC458716:GOC458725 GEG458716:GEG458725 FUK458716:FUK458725 FKO458716:FKO458725 FAS458716:FAS458725 EQW458716:EQW458725 EHA458716:EHA458725 DXE458716:DXE458725 DNI458716:DNI458725 DDM458716:DDM458725 CTQ458716:CTQ458725 CJU458716:CJU458725 BZY458716:BZY458725 BQC458716:BQC458725 BGG458716:BGG458725 AWK458716:AWK458725 AMO458716:AMO458725 ACS458716:ACS458725 SW458716:SW458725 JA458716:JA458725 H458716:H458725 WVM393180:WVM393189 WLQ393180:WLQ393189 WBU393180:WBU393189 VRY393180:VRY393189 VIC393180:VIC393189 UYG393180:UYG393189 UOK393180:UOK393189 UEO393180:UEO393189 TUS393180:TUS393189 TKW393180:TKW393189 TBA393180:TBA393189 SRE393180:SRE393189 SHI393180:SHI393189 RXM393180:RXM393189 RNQ393180:RNQ393189 RDU393180:RDU393189 QTY393180:QTY393189 QKC393180:QKC393189 QAG393180:QAG393189 PQK393180:PQK393189 PGO393180:PGO393189 OWS393180:OWS393189 OMW393180:OMW393189 ODA393180:ODA393189 NTE393180:NTE393189 NJI393180:NJI393189 MZM393180:MZM393189 MPQ393180:MPQ393189 MFU393180:MFU393189 LVY393180:LVY393189 LMC393180:LMC393189 LCG393180:LCG393189 KSK393180:KSK393189 KIO393180:KIO393189 JYS393180:JYS393189 JOW393180:JOW393189 JFA393180:JFA393189 IVE393180:IVE393189 ILI393180:ILI393189 IBM393180:IBM393189 HRQ393180:HRQ393189 HHU393180:HHU393189 GXY393180:GXY393189 GOC393180:GOC393189 GEG393180:GEG393189 FUK393180:FUK393189 FKO393180:FKO393189 FAS393180:FAS393189 EQW393180:EQW393189 EHA393180:EHA393189 DXE393180:DXE393189 DNI393180:DNI393189 DDM393180:DDM393189 CTQ393180:CTQ393189 CJU393180:CJU393189 BZY393180:BZY393189 BQC393180:BQC393189 BGG393180:BGG393189 AWK393180:AWK393189 AMO393180:AMO393189 ACS393180:ACS393189 SW393180:SW393189 JA393180:JA393189 H393180:H393189 WVM327644:WVM327653 WLQ327644:WLQ327653 WBU327644:WBU327653 VRY327644:VRY327653 VIC327644:VIC327653 UYG327644:UYG327653 UOK327644:UOK327653 UEO327644:UEO327653 TUS327644:TUS327653 TKW327644:TKW327653 TBA327644:TBA327653 SRE327644:SRE327653 SHI327644:SHI327653 RXM327644:RXM327653 RNQ327644:RNQ327653 RDU327644:RDU327653 QTY327644:QTY327653 QKC327644:QKC327653 QAG327644:QAG327653 PQK327644:PQK327653 PGO327644:PGO327653 OWS327644:OWS327653 OMW327644:OMW327653 ODA327644:ODA327653 NTE327644:NTE327653 NJI327644:NJI327653 MZM327644:MZM327653 MPQ327644:MPQ327653 MFU327644:MFU327653 LVY327644:LVY327653 LMC327644:LMC327653 LCG327644:LCG327653 KSK327644:KSK327653 KIO327644:KIO327653 JYS327644:JYS327653 JOW327644:JOW327653 JFA327644:JFA327653 IVE327644:IVE327653 ILI327644:ILI327653 IBM327644:IBM327653 HRQ327644:HRQ327653 HHU327644:HHU327653 GXY327644:GXY327653 GOC327644:GOC327653 GEG327644:GEG327653 FUK327644:FUK327653 FKO327644:FKO327653 FAS327644:FAS327653 EQW327644:EQW327653 EHA327644:EHA327653 DXE327644:DXE327653 DNI327644:DNI327653 DDM327644:DDM327653 CTQ327644:CTQ327653 CJU327644:CJU327653 BZY327644:BZY327653 BQC327644:BQC327653 BGG327644:BGG327653 AWK327644:AWK327653 AMO327644:AMO327653 ACS327644:ACS327653 SW327644:SW327653 JA327644:JA327653 H327644:H327653 WVM262108:WVM262117 WLQ262108:WLQ262117 WBU262108:WBU262117 VRY262108:VRY262117 VIC262108:VIC262117 UYG262108:UYG262117 UOK262108:UOK262117 UEO262108:UEO262117 TUS262108:TUS262117 TKW262108:TKW262117 TBA262108:TBA262117 SRE262108:SRE262117 SHI262108:SHI262117 RXM262108:RXM262117 RNQ262108:RNQ262117 RDU262108:RDU262117 QTY262108:QTY262117 QKC262108:QKC262117 QAG262108:QAG262117 PQK262108:PQK262117 PGO262108:PGO262117 OWS262108:OWS262117 OMW262108:OMW262117 ODA262108:ODA262117 NTE262108:NTE262117 NJI262108:NJI262117 MZM262108:MZM262117 MPQ262108:MPQ262117 MFU262108:MFU262117 LVY262108:LVY262117 LMC262108:LMC262117 LCG262108:LCG262117 KSK262108:KSK262117 KIO262108:KIO262117 JYS262108:JYS262117 JOW262108:JOW262117 JFA262108:JFA262117 IVE262108:IVE262117 ILI262108:ILI262117 IBM262108:IBM262117 HRQ262108:HRQ262117 HHU262108:HHU262117 GXY262108:GXY262117 GOC262108:GOC262117 GEG262108:GEG262117 FUK262108:FUK262117 FKO262108:FKO262117 FAS262108:FAS262117 EQW262108:EQW262117 EHA262108:EHA262117 DXE262108:DXE262117 DNI262108:DNI262117 DDM262108:DDM262117 CTQ262108:CTQ262117 CJU262108:CJU262117 BZY262108:BZY262117 BQC262108:BQC262117 BGG262108:BGG262117 AWK262108:AWK262117 AMO262108:AMO262117 ACS262108:ACS262117 SW262108:SW262117 JA262108:JA262117 H262108:H262117 WVM196572:WVM196581 WLQ196572:WLQ196581 WBU196572:WBU196581 VRY196572:VRY196581 VIC196572:VIC196581 UYG196572:UYG196581 UOK196572:UOK196581 UEO196572:UEO196581 TUS196572:TUS196581 TKW196572:TKW196581 TBA196572:TBA196581 SRE196572:SRE196581 SHI196572:SHI196581 RXM196572:RXM196581 RNQ196572:RNQ196581 RDU196572:RDU196581 QTY196572:QTY196581 QKC196572:QKC196581 QAG196572:QAG196581 PQK196572:PQK196581 PGO196572:PGO196581 OWS196572:OWS196581 OMW196572:OMW196581 ODA196572:ODA196581 NTE196572:NTE196581 NJI196572:NJI196581 MZM196572:MZM196581 MPQ196572:MPQ196581 MFU196572:MFU196581 LVY196572:LVY196581 LMC196572:LMC196581 LCG196572:LCG196581 KSK196572:KSK196581 KIO196572:KIO196581 JYS196572:JYS196581 JOW196572:JOW196581 JFA196572:JFA196581 IVE196572:IVE196581 ILI196572:ILI196581 IBM196572:IBM196581 HRQ196572:HRQ196581 HHU196572:HHU196581 GXY196572:GXY196581 GOC196572:GOC196581 GEG196572:GEG196581 FUK196572:FUK196581 FKO196572:FKO196581 FAS196572:FAS196581 EQW196572:EQW196581 EHA196572:EHA196581 DXE196572:DXE196581 DNI196572:DNI196581 DDM196572:DDM196581 CTQ196572:CTQ196581 CJU196572:CJU196581 BZY196572:BZY196581 BQC196572:BQC196581 BGG196572:BGG196581 AWK196572:AWK196581 AMO196572:AMO196581 ACS196572:ACS196581 SW196572:SW196581 JA196572:JA196581 H196572:H196581 WVM131036:WVM131045 WLQ131036:WLQ131045 WBU131036:WBU131045 VRY131036:VRY131045 VIC131036:VIC131045 UYG131036:UYG131045 UOK131036:UOK131045 UEO131036:UEO131045 TUS131036:TUS131045 TKW131036:TKW131045 TBA131036:TBA131045 SRE131036:SRE131045 SHI131036:SHI131045 RXM131036:RXM131045 RNQ131036:RNQ131045 RDU131036:RDU131045 QTY131036:QTY131045 QKC131036:QKC131045 QAG131036:QAG131045 PQK131036:PQK131045 PGO131036:PGO131045 OWS131036:OWS131045 OMW131036:OMW131045 ODA131036:ODA131045 NTE131036:NTE131045 NJI131036:NJI131045 MZM131036:MZM131045 MPQ131036:MPQ131045 MFU131036:MFU131045 LVY131036:LVY131045 LMC131036:LMC131045 LCG131036:LCG131045 KSK131036:KSK131045 KIO131036:KIO131045 JYS131036:JYS131045 JOW131036:JOW131045 JFA131036:JFA131045 IVE131036:IVE131045 ILI131036:ILI131045 IBM131036:IBM131045 HRQ131036:HRQ131045 HHU131036:HHU131045 GXY131036:GXY131045 GOC131036:GOC131045 GEG131036:GEG131045 FUK131036:FUK131045 FKO131036:FKO131045 FAS131036:FAS131045 EQW131036:EQW131045 EHA131036:EHA131045 DXE131036:DXE131045 DNI131036:DNI131045 DDM131036:DDM131045 CTQ131036:CTQ131045 CJU131036:CJU131045 BZY131036:BZY131045 BQC131036:BQC131045 BGG131036:BGG131045 AWK131036:AWK131045 AMO131036:AMO131045 ACS131036:ACS131045 SW131036:SW131045 JA131036:JA131045 H131036:H131045 WVM65500:WVM65509 WLQ65500:WLQ65509 WBU65500:WBU65509 VRY65500:VRY65509 VIC65500:VIC65509 UYG65500:UYG65509 UOK65500:UOK65509 UEO65500:UEO65509 TUS65500:TUS65509 TKW65500:TKW65509 TBA65500:TBA65509 SRE65500:SRE65509 SHI65500:SHI65509 RXM65500:RXM65509 RNQ65500:RNQ65509 RDU65500:RDU65509 QTY65500:QTY65509 QKC65500:QKC65509 QAG65500:QAG65509 PQK65500:PQK65509 PGO65500:PGO65509 OWS65500:OWS65509 OMW65500:OMW65509 ODA65500:ODA65509 NTE65500:NTE65509 NJI65500:NJI65509 MZM65500:MZM65509 MPQ65500:MPQ65509 MFU65500:MFU65509 LVY65500:LVY65509 LMC65500:LMC65509 LCG65500:LCG65509 KSK65500:KSK65509 KIO65500:KIO65509 JYS65500:JYS65509 JOW65500:JOW65509 JFA65500:JFA65509 IVE65500:IVE65509 ILI65500:ILI65509 IBM65500:IBM65509 HRQ65500:HRQ65509 HHU65500:HHU65509 GXY65500:GXY65509 GOC65500:GOC65509 GEG65500:GEG65509 FUK65500:FUK65509 FKO65500:FKO65509 FAS65500:FAS65509 EQW65500:EQW65509 EHA65500:EHA65509 DXE65500:DXE65509 DNI65500:DNI65509 DDM65500:DDM65509 CTQ65500:CTQ65509 CJU65500:CJU65509 BZY65500:BZY65509 BQC65500:BQC65509 BGG65500:BGG65509 AWK65500:AWK65509 AMO65500:AMO65509 ACS65500:ACS65509 SW65500:SW65509 JA65500:JA65509" xr:uid="{00000000-0002-0000-0000-000005000000}">
      <formula1>#REF!</formula1>
    </dataValidation>
  </dataValidations>
  <pageMargins left="0.70866141732283472" right="0.70866141732283472" top="0.86614173228346458" bottom="0.86614173228346458" header="0.27559055118110237" footer="0.27559055118110237"/>
  <pageSetup paperSize="9" scale="79" fitToHeight="0" orientation="landscape" r:id="rId1"/>
  <headerFooter>
    <oddHeader xml:space="preserve">&amp;R&amp;G
</oddHeader>
    <oddFooter>&amp;RPage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pageSetUpPr fitToPage="1"/>
  </sheetPr>
  <dimension ref="A1:P93"/>
  <sheetViews>
    <sheetView showGridLines="0" tabSelected="1" zoomScale="85" zoomScaleNormal="85" zoomScaleSheetLayoutView="85" zoomScalePageLayoutView="70" workbookViewId="0">
      <selection activeCell="B21" sqref="B21"/>
    </sheetView>
  </sheetViews>
  <sheetFormatPr defaultColWidth="8.81640625" defaultRowHeight="14.5" x14ac:dyDescent="0.35"/>
  <cols>
    <col min="1" max="1" width="5.453125" style="3" customWidth="1"/>
    <col min="2" max="2" width="20" style="3" customWidth="1"/>
    <col min="3" max="3" width="16" style="3" bestFit="1" customWidth="1"/>
    <col min="4" max="4" width="28.81640625" style="3" customWidth="1"/>
    <col min="5" max="5" width="16.7265625" style="3" customWidth="1"/>
    <col min="6" max="6" width="13.26953125" style="122" customWidth="1"/>
    <col min="7" max="7" width="19.36328125" style="122" customWidth="1"/>
    <col min="8" max="8" width="18.81640625" style="122" bestFit="1" customWidth="1"/>
    <col min="9" max="9" width="17" style="122" bestFit="1" customWidth="1"/>
    <col min="10" max="10" width="21.6328125" style="122" customWidth="1"/>
    <col min="11" max="11" width="30.453125" style="3" customWidth="1"/>
    <col min="12" max="12" width="14.36328125" style="3" customWidth="1"/>
    <col min="13" max="13" width="16.54296875" style="3" customWidth="1"/>
    <col min="14" max="14" width="29.26953125" style="3" customWidth="1"/>
    <col min="15" max="15" width="30.7265625" style="3" customWidth="1"/>
    <col min="16" max="253" width="8.81640625" style="3"/>
    <col min="254" max="254" width="36.453125" style="3" customWidth="1"/>
    <col min="255" max="255" width="28.81640625" style="3" customWidth="1"/>
    <col min="256" max="256" width="11.7265625" style="3" bestFit="1" customWidth="1"/>
    <col min="257" max="257" width="12.81640625" style="3" bestFit="1" customWidth="1"/>
    <col min="258" max="258" width="13.81640625" style="3" bestFit="1" customWidth="1"/>
    <col min="259" max="259" width="17.453125" style="3" customWidth="1"/>
    <col min="260" max="260" width="16.26953125" style="3" customWidth="1"/>
    <col min="261" max="261" width="28.7265625" style="3" customWidth="1"/>
    <col min="262" max="262" width="8.81640625" style="3"/>
    <col min="263" max="263" width="10.7265625" style="3" customWidth="1"/>
    <col min="264" max="264" width="0" style="3" hidden="1" customWidth="1"/>
    <col min="265" max="509" width="8.81640625" style="3"/>
    <col min="510" max="510" width="36.453125" style="3" customWidth="1"/>
    <col min="511" max="511" width="28.81640625" style="3" customWidth="1"/>
    <col min="512" max="512" width="11.7265625" style="3" bestFit="1" customWidth="1"/>
    <col min="513" max="513" width="12.81640625" style="3" bestFit="1" customWidth="1"/>
    <col min="514" max="514" width="13.81640625" style="3" bestFit="1" customWidth="1"/>
    <col min="515" max="515" width="17.453125" style="3" customWidth="1"/>
    <col min="516" max="516" width="16.26953125" style="3" customWidth="1"/>
    <col min="517" max="517" width="28.7265625" style="3" customWidth="1"/>
    <col min="518" max="518" width="8.81640625" style="3"/>
    <col min="519" max="519" width="10.7265625" style="3" customWidth="1"/>
    <col min="520" max="520" width="0" style="3" hidden="1" customWidth="1"/>
    <col min="521" max="765" width="8.81640625" style="3"/>
    <col min="766" max="766" width="36.453125" style="3" customWidth="1"/>
    <col min="767" max="767" width="28.81640625" style="3" customWidth="1"/>
    <col min="768" max="768" width="11.7265625" style="3" bestFit="1" customWidth="1"/>
    <col min="769" max="769" width="12.81640625" style="3" bestFit="1" customWidth="1"/>
    <col min="770" max="770" width="13.81640625" style="3" bestFit="1" customWidth="1"/>
    <col min="771" max="771" width="17.453125" style="3" customWidth="1"/>
    <col min="772" max="772" width="16.26953125" style="3" customWidth="1"/>
    <col min="773" max="773" width="28.7265625" style="3" customWidth="1"/>
    <col min="774" max="774" width="8.81640625" style="3"/>
    <col min="775" max="775" width="10.7265625" style="3" customWidth="1"/>
    <col min="776" max="776" width="0" style="3" hidden="1" customWidth="1"/>
    <col min="777" max="1021" width="8.81640625" style="3"/>
    <col min="1022" max="1022" width="36.453125" style="3" customWidth="1"/>
    <col min="1023" max="1023" width="28.81640625" style="3" customWidth="1"/>
    <col min="1024" max="1024" width="11.7265625" style="3" bestFit="1" customWidth="1"/>
    <col min="1025" max="1025" width="12.81640625" style="3" bestFit="1" customWidth="1"/>
    <col min="1026" max="1026" width="13.81640625" style="3" bestFit="1" customWidth="1"/>
    <col min="1027" max="1027" width="17.453125" style="3" customWidth="1"/>
    <col min="1028" max="1028" width="16.26953125" style="3" customWidth="1"/>
    <col min="1029" max="1029" width="28.7265625" style="3" customWidth="1"/>
    <col min="1030" max="1030" width="8.81640625" style="3"/>
    <col min="1031" max="1031" width="10.7265625" style="3" customWidth="1"/>
    <col min="1032" max="1032" width="0" style="3" hidden="1" customWidth="1"/>
    <col min="1033" max="1277" width="8.81640625" style="3"/>
    <col min="1278" max="1278" width="36.453125" style="3" customWidth="1"/>
    <col min="1279" max="1279" width="28.81640625" style="3" customWidth="1"/>
    <col min="1280" max="1280" width="11.7265625" style="3" bestFit="1" customWidth="1"/>
    <col min="1281" max="1281" width="12.81640625" style="3" bestFit="1" customWidth="1"/>
    <col min="1282" max="1282" width="13.81640625" style="3" bestFit="1" customWidth="1"/>
    <col min="1283" max="1283" width="17.453125" style="3" customWidth="1"/>
    <col min="1284" max="1284" width="16.26953125" style="3" customWidth="1"/>
    <col min="1285" max="1285" width="28.7265625" style="3" customWidth="1"/>
    <col min="1286" max="1286" width="8.81640625" style="3"/>
    <col min="1287" max="1287" width="10.7265625" style="3" customWidth="1"/>
    <col min="1288" max="1288" width="0" style="3" hidden="1" customWidth="1"/>
    <col min="1289" max="1533" width="8.81640625" style="3"/>
    <col min="1534" max="1534" width="36.453125" style="3" customWidth="1"/>
    <col min="1535" max="1535" width="28.81640625" style="3" customWidth="1"/>
    <col min="1536" max="1536" width="11.7265625" style="3" bestFit="1" customWidth="1"/>
    <col min="1537" max="1537" width="12.81640625" style="3" bestFit="1" customWidth="1"/>
    <col min="1538" max="1538" width="13.81640625" style="3" bestFit="1" customWidth="1"/>
    <col min="1539" max="1539" width="17.453125" style="3" customWidth="1"/>
    <col min="1540" max="1540" width="16.26953125" style="3" customWidth="1"/>
    <col min="1541" max="1541" width="28.7265625" style="3" customWidth="1"/>
    <col min="1542" max="1542" width="8.81640625" style="3"/>
    <col min="1543" max="1543" width="10.7265625" style="3" customWidth="1"/>
    <col min="1544" max="1544" width="0" style="3" hidden="1" customWidth="1"/>
    <col min="1545" max="1789" width="8.81640625" style="3"/>
    <col min="1790" max="1790" width="36.453125" style="3" customWidth="1"/>
    <col min="1791" max="1791" width="28.81640625" style="3" customWidth="1"/>
    <col min="1792" max="1792" width="11.7265625" style="3" bestFit="1" customWidth="1"/>
    <col min="1793" max="1793" width="12.81640625" style="3" bestFit="1" customWidth="1"/>
    <col min="1794" max="1794" width="13.81640625" style="3" bestFit="1" customWidth="1"/>
    <col min="1795" max="1795" width="17.453125" style="3" customWidth="1"/>
    <col min="1796" max="1796" width="16.26953125" style="3" customWidth="1"/>
    <col min="1797" max="1797" width="28.7265625" style="3" customWidth="1"/>
    <col min="1798" max="1798" width="8.81640625" style="3"/>
    <col min="1799" max="1799" width="10.7265625" style="3" customWidth="1"/>
    <col min="1800" max="1800" width="0" style="3" hidden="1" customWidth="1"/>
    <col min="1801" max="2045" width="8.81640625" style="3"/>
    <col min="2046" max="2046" width="36.453125" style="3" customWidth="1"/>
    <col min="2047" max="2047" width="28.81640625" style="3" customWidth="1"/>
    <col min="2048" max="2048" width="11.7265625" style="3" bestFit="1" customWidth="1"/>
    <col min="2049" max="2049" width="12.81640625" style="3" bestFit="1" customWidth="1"/>
    <col min="2050" max="2050" width="13.81640625" style="3" bestFit="1" customWidth="1"/>
    <col min="2051" max="2051" width="17.453125" style="3" customWidth="1"/>
    <col min="2052" max="2052" width="16.26953125" style="3" customWidth="1"/>
    <col min="2053" max="2053" width="28.7265625" style="3" customWidth="1"/>
    <col min="2054" max="2054" width="8.81640625" style="3"/>
    <col min="2055" max="2055" width="10.7265625" style="3" customWidth="1"/>
    <col min="2056" max="2056" width="0" style="3" hidden="1" customWidth="1"/>
    <col min="2057" max="2301" width="8.81640625" style="3"/>
    <col min="2302" max="2302" width="36.453125" style="3" customWidth="1"/>
    <col min="2303" max="2303" width="28.81640625" style="3" customWidth="1"/>
    <col min="2304" max="2304" width="11.7265625" style="3" bestFit="1" customWidth="1"/>
    <col min="2305" max="2305" width="12.81640625" style="3" bestFit="1" customWidth="1"/>
    <col min="2306" max="2306" width="13.81640625" style="3" bestFit="1" customWidth="1"/>
    <col min="2307" max="2307" width="17.453125" style="3" customWidth="1"/>
    <col min="2308" max="2308" width="16.26953125" style="3" customWidth="1"/>
    <col min="2309" max="2309" width="28.7265625" style="3" customWidth="1"/>
    <col min="2310" max="2310" width="8.81640625" style="3"/>
    <col min="2311" max="2311" width="10.7265625" style="3" customWidth="1"/>
    <col min="2312" max="2312" width="0" style="3" hidden="1" customWidth="1"/>
    <col min="2313" max="2557" width="8.81640625" style="3"/>
    <col min="2558" max="2558" width="36.453125" style="3" customWidth="1"/>
    <col min="2559" max="2559" width="28.81640625" style="3" customWidth="1"/>
    <col min="2560" max="2560" width="11.7265625" style="3" bestFit="1" customWidth="1"/>
    <col min="2561" max="2561" width="12.81640625" style="3" bestFit="1" customWidth="1"/>
    <col min="2562" max="2562" width="13.81640625" style="3" bestFit="1" customWidth="1"/>
    <col min="2563" max="2563" width="17.453125" style="3" customWidth="1"/>
    <col min="2564" max="2564" width="16.26953125" style="3" customWidth="1"/>
    <col min="2565" max="2565" width="28.7265625" style="3" customWidth="1"/>
    <col min="2566" max="2566" width="8.81640625" style="3"/>
    <col min="2567" max="2567" width="10.7265625" style="3" customWidth="1"/>
    <col min="2568" max="2568" width="0" style="3" hidden="1" customWidth="1"/>
    <col min="2569" max="2813" width="8.81640625" style="3"/>
    <col min="2814" max="2814" width="36.453125" style="3" customWidth="1"/>
    <col min="2815" max="2815" width="28.81640625" style="3" customWidth="1"/>
    <col min="2816" max="2816" width="11.7265625" style="3" bestFit="1" customWidth="1"/>
    <col min="2817" max="2817" width="12.81640625" style="3" bestFit="1" customWidth="1"/>
    <col min="2818" max="2818" width="13.81640625" style="3" bestFit="1" customWidth="1"/>
    <col min="2819" max="2819" width="17.453125" style="3" customWidth="1"/>
    <col min="2820" max="2820" width="16.26953125" style="3" customWidth="1"/>
    <col min="2821" max="2821" width="28.7265625" style="3" customWidth="1"/>
    <col min="2822" max="2822" width="8.81640625" style="3"/>
    <col min="2823" max="2823" width="10.7265625" style="3" customWidth="1"/>
    <col min="2824" max="2824" width="0" style="3" hidden="1" customWidth="1"/>
    <col min="2825" max="3069" width="8.81640625" style="3"/>
    <col min="3070" max="3070" width="36.453125" style="3" customWidth="1"/>
    <col min="3071" max="3071" width="28.81640625" style="3" customWidth="1"/>
    <col min="3072" max="3072" width="11.7265625" style="3" bestFit="1" customWidth="1"/>
    <col min="3073" max="3073" width="12.81640625" style="3" bestFit="1" customWidth="1"/>
    <col min="3074" max="3074" width="13.81640625" style="3" bestFit="1" customWidth="1"/>
    <col min="3075" max="3075" width="17.453125" style="3" customWidth="1"/>
    <col min="3076" max="3076" width="16.26953125" style="3" customWidth="1"/>
    <col min="3077" max="3077" width="28.7265625" style="3" customWidth="1"/>
    <col min="3078" max="3078" width="8.81640625" style="3"/>
    <col min="3079" max="3079" width="10.7265625" style="3" customWidth="1"/>
    <col min="3080" max="3080" width="0" style="3" hidden="1" customWidth="1"/>
    <col min="3081" max="3325" width="8.81640625" style="3"/>
    <col min="3326" max="3326" width="36.453125" style="3" customWidth="1"/>
    <col min="3327" max="3327" width="28.81640625" style="3" customWidth="1"/>
    <col min="3328" max="3328" width="11.7265625" style="3" bestFit="1" customWidth="1"/>
    <col min="3329" max="3329" width="12.81640625" style="3" bestFit="1" customWidth="1"/>
    <col min="3330" max="3330" width="13.81640625" style="3" bestFit="1" customWidth="1"/>
    <col min="3331" max="3331" width="17.453125" style="3" customWidth="1"/>
    <col min="3332" max="3332" width="16.26953125" style="3" customWidth="1"/>
    <col min="3333" max="3333" width="28.7265625" style="3" customWidth="1"/>
    <col min="3334" max="3334" width="8.81640625" style="3"/>
    <col min="3335" max="3335" width="10.7265625" style="3" customWidth="1"/>
    <col min="3336" max="3336" width="0" style="3" hidden="1" customWidth="1"/>
    <col min="3337" max="3581" width="8.81640625" style="3"/>
    <col min="3582" max="3582" width="36.453125" style="3" customWidth="1"/>
    <col min="3583" max="3583" width="28.81640625" style="3" customWidth="1"/>
    <col min="3584" max="3584" width="11.7265625" style="3" bestFit="1" customWidth="1"/>
    <col min="3585" max="3585" width="12.81640625" style="3" bestFit="1" customWidth="1"/>
    <col min="3586" max="3586" width="13.81640625" style="3" bestFit="1" customWidth="1"/>
    <col min="3587" max="3587" width="17.453125" style="3" customWidth="1"/>
    <col min="3588" max="3588" width="16.26953125" style="3" customWidth="1"/>
    <col min="3589" max="3589" width="28.7265625" style="3" customWidth="1"/>
    <col min="3590" max="3590" width="8.81640625" style="3"/>
    <col min="3591" max="3591" width="10.7265625" style="3" customWidth="1"/>
    <col min="3592" max="3592" width="0" style="3" hidden="1" customWidth="1"/>
    <col min="3593" max="3837" width="8.81640625" style="3"/>
    <col min="3838" max="3838" width="36.453125" style="3" customWidth="1"/>
    <col min="3839" max="3839" width="28.81640625" style="3" customWidth="1"/>
    <col min="3840" max="3840" width="11.7265625" style="3" bestFit="1" customWidth="1"/>
    <col min="3841" max="3841" width="12.81640625" style="3" bestFit="1" customWidth="1"/>
    <col min="3842" max="3842" width="13.81640625" style="3" bestFit="1" customWidth="1"/>
    <col min="3843" max="3843" width="17.453125" style="3" customWidth="1"/>
    <col min="3844" max="3844" width="16.26953125" style="3" customWidth="1"/>
    <col min="3845" max="3845" width="28.7265625" style="3" customWidth="1"/>
    <col min="3846" max="3846" width="8.81640625" style="3"/>
    <col min="3847" max="3847" width="10.7265625" style="3" customWidth="1"/>
    <col min="3848" max="3848" width="0" style="3" hidden="1" customWidth="1"/>
    <col min="3849" max="4093" width="8.81640625" style="3"/>
    <col min="4094" max="4094" width="36.453125" style="3" customWidth="1"/>
    <col min="4095" max="4095" width="28.81640625" style="3" customWidth="1"/>
    <col min="4096" max="4096" width="11.7265625" style="3" bestFit="1" customWidth="1"/>
    <col min="4097" max="4097" width="12.81640625" style="3" bestFit="1" customWidth="1"/>
    <col min="4098" max="4098" width="13.81640625" style="3" bestFit="1" customWidth="1"/>
    <col min="4099" max="4099" width="17.453125" style="3" customWidth="1"/>
    <col min="4100" max="4100" width="16.26953125" style="3" customWidth="1"/>
    <col min="4101" max="4101" width="28.7265625" style="3" customWidth="1"/>
    <col min="4102" max="4102" width="8.81640625" style="3"/>
    <col min="4103" max="4103" width="10.7265625" style="3" customWidth="1"/>
    <col min="4104" max="4104" width="0" style="3" hidden="1" customWidth="1"/>
    <col min="4105" max="4349" width="8.81640625" style="3"/>
    <col min="4350" max="4350" width="36.453125" style="3" customWidth="1"/>
    <col min="4351" max="4351" width="28.81640625" style="3" customWidth="1"/>
    <col min="4352" max="4352" width="11.7265625" style="3" bestFit="1" customWidth="1"/>
    <col min="4353" max="4353" width="12.81640625" style="3" bestFit="1" customWidth="1"/>
    <col min="4354" max="4354" width="13.81640625" style="3" bestFit="1" customWidth="1"/>
    <col min="4355" max="4355" width="17.453125" style="3" customWidth="1"/>
    <col min="4356" max="4356" width="16.26953125" style="3" customWidth="1"/>
    <col min="4357" max="4357" width="28.7265625" style="3" customWidth="1"/>
    <col min="4358" max="4358" width="8.81640625" style="3"/>
    <col min="4359" max="4359" width="10.7265625" style="3" customWidth="1"/>
    <col min="4360" max="4360" width="0" style="3" hidden="1" customWidth="1"/>
    <col min="4361" max="4605" width="8.81640625" style="3"/>
    <col min="4606" max="4606" width="36.453125" style="3" customWidth="1"/>
    <col min="4607" max="4607" width="28.81640625" style="3" customWidth="1"/>
    <col min="4608" max="4608" width="11.7265625" style="3" bestFit="1" customWidth="1"/>
    <col min="4609" max="4609" width="12.81640625" style="3" bestFit="1" customWidth="1"/>
    <col min="4610" max="4610" width="13.81640625" style="3" bestFit="1" customWidth="1"/>
    <col min="4611" max="4611" width="17.453125" style="3" customWidth="1"/>
    <col min="4612" max="4612" width="16.26953125" style="3" customWidth="1"/>
    <col min="4613" max="4613" width="28.7265625" style="3" customWidth="1"/>
    <col min="4614" max="4614" width="8.81640625" style="3"/>
    <col min="4615" max="4615" width="10.7265625" style="3" customWidth="1"/>
    <col min="4616" max="4616" width="0" style="3" hidden="1" customWidth="1"/>
    <col min="4617" max="4861" width="8.81640625" style="3"/>
    <col min="4862" max="4862" width="36.453125" style="3" customWidth="1"/>
    <col min="4863" max="4863" width="28.81640625" style="3" customWidth="1"/>
    <col min="4864" max="4864" width="11.7265625" style="3" bestFit="1" customWidth="1"/>
    <col min="4865" max="4865" width="12.81640625" style="3" bestFit="1" customWidth="1"/>
    <col min="4866" max="4866" width="13.81640625" style="3" bestFit="1" customWidth="1"/>
    <col min="4867" max="4867" width="17.453125" style="3" customWidth="1"/>
    <col min="4868" max="4868" width="16.26953125" style="3" customWidth="1"/>
    <col min="4869" max="4869" width="28.7265625" style="3" customWidth="1"/>
    <col min="4870" max="4870" width="8.81640625" style="3"/>
    <col min="4871" max="4871" width="10.7265625" style="3" customWidth="1"/>
    <col min="4872" max="4872" width="0" style="3" hidden="1" customWidth="1"/>
    <col min="4873" max="5117" width="8.81640625" style="3"/>
    <col min="5118" max="5118" width="36.453125" style="3" customWidth="1"/>
    <col min="5119" max="5119" width="28.81640625" style="3" customWidth="1"/>
    <col min="5120" max="5120" width="11.7265625" style="3" bestFit="1" customWidth="1"/>
    <col min="5121" max="5121" width="12.81640625" style="3" bestFit="1" customWidth="1"/>
    <col min="5122" max="5122" width="13.81640625" style="3" bestFit="1" customWidth="1"/>
    <col min="5123" max="5123" width="17.453125" style="3" customWidth="1"/>
    <col min="5124" max="5124" width="16.26953125" style="3" customWidth="1"/>
    <col min="5125" max="5125" width="28.7265625" style="3" customWidth="1"/>
    <col min="5126" max="5126" width="8.81640625" style="3"/>
    <col min="5127" max="5127" width="10.7265625" style="3" customWidth="1"/>
    <col min="5128" max="5128" width="0" style="3" hidden="1" customWidth="1"/>
    <col min="5129" max="5373" width="8.81640625" style="3"/>
    <col min="5374" max="5374" width="36.453125" style="3" customWidth="1"/>
    <col min="5375" max="5375" width="28.81640625" style="3" customWidth="1"/>
    <col min="5376" max="5376" width="11.7265625" style="3" bestFit="1" customWidth="1"/>
    <col min="5377" max="5377" width="12.81640625" style="3" bestFit="1" customWidth="1"/>
    <col min="5378" max="5378" width="13.81640625" style="3" bestFit="1" customWidth="1"/>
    <col min="5379" max="5379" width="17.453125" style="3" customWidth="1"/>
    <col min="5380" max="5380" width="16.26953125" style="3" customWidth="1"/>
    <col min="5381" max="5381" width="28.7265625" style="3" customWidth="1"/>
    <col min="5382" max="5382" width="8.81640625" style="3"/>
    <col min="5383" max="5383" width="10.7265625" style="3" customWidth="1"/>
    <col min="5384" max="5384" width="0" style="3" hidden="1" customWidth="1"/>
    <col min="5385" max="5629" width="8.81640625" style="3"/>
    <col min="5630" max="5630" width="36.453125" style="3" customWidth="1"/>
    <col min="5631" max="5631" width="28.81640625" style="3" customWidth="1"/>
    <col min="5632" max="5632" width="11.7265625" style="3" bestFit="1" customWidth="1"/>
    <col min="5633" max="5633" width="12.81640625" style="3" bestFit="1" customWidth="1"/>
    <col min="5634" max="5634" width="13.81640625" style="3" bestFit="1" customWidth="1"/>
    <col min="5635" max="5635" width="17.453125" style="3" customWidth="1"/>
    <col min="5636" max="5636" width="16.26953125" style="3" customWidth="1"/>
    <col min="5637" max="5637" width="28.7265625" style="3" customWidth="1"/>
    <col min="5638" max="5638" width="8.81640625" style="3"/>
    <col min="5639" max="5639" width="10.7265625" style="3" customWidth="1"/>
    <col min="5640" max="5640" width="0" style="3" hidden="1" customWidth="1"/>
    <col min="5641" max="5885" width="8.81640625" style="3"/>
    <col min="5886" max="5886" width="36.453125" style="3" customWidth="1"/>
    <col min="5887" max="5887" width="28.81640625" style="3" customWidth="1"/>
    <col min="5888" max="5888" width="11.7265625" style="3" bestFit="1" customWidth="1"/>
    <col min="5889" max="5889" width="12.81640625" style="3" bestFit="1" customWidth="1"/>
    <col min="5890" max="5890" width="13.81640625" style="3" bestFit="1" customWidth="1"/>
    <col min="5891" max="5891" width="17.453125" style="3" customWidth="1"/>
    <col min="5892" max="5892" width="16.26953125" style="3" customWidth="1"/>
    <col min="5893" max="5893" width="28.7265625" style="3" customWidth="1"/>
    <col min="5894" max="5894" width="8.81640625" style="3"/>
    <col min="5895" max="5895" width="10.7265625" style="3" customWidth="1"/>
    <col min="5896" max="5896" width="0" style="3" hidden="1" customWidth="1"/>
    <col min="5897" max="6141" width="8.81640625" style="3"/>
    <col min="6142" max="6142" width="36.453125" style="3" customWidth="1"/>
    <col min="6143" max="6143" width="28.81640625" style="3" customWidth="1"/>
    <col min="6144" max="6144" width="11.7265625" style="3" bestFit="1" customWidth="1"/>
    <col min="6145" max="6145" width="12.81640625" style="3" bestFit="1" customWidth="1"/>
    <col min="6146" max="6146" width="13.81640625" style="3" bestFit="1" customWidth="1"/>
    <col min="6147" max="6147" width="17.453125" style="3" customWidth="1"/>
    <col min="6148" max="6148" width="16.26953125" style="3" customWidth="1"/>
    <col min="6149" max="6149" width="28.7265625" style="3" customWidth="1"/>
    <col min="6150" max="6150" width="8.81640625" style="3"/>
    <col min="6151" max="6151" width="10.7265625" style="3" customWidth="1"/>
    <col min="6152" max="6152" width="0" style="3" hidden="1" customWidth="1"/>
    <col min="6153" max="6397" width="8.81640625" style="3"/>
    <col min="6398" max="6398" width="36.453125" style="3" customWidth="1"/>
    <col min="6399" max="6399" width="28.81640625" style="3" customWidth="1"/>
    <col min="6400" max="6400" width="11.7265625" style="3" bestFit="1" customWidth="1"/>
    <col min="6401" max="6401" width="12.81640625" style="3" bestFit="1" customWidth="1"/>
    <col min="6402" max="6402" width="13.81640625" style="3" bestFit="1" customWidth="1"/>
    <col min="6403" max="6403" width="17.453125" style="3" customWidth="1"/>
    <col min="6404" max="6404" width="16.26953125" style="3" customWidth="1"/>
    <col min="6405" max="6405" width="28.7265625" style="3" customWidth="1"/>
    <col min="6406" max="6406" width="8.81640625" style="3"/>
    <col min="6407" max="6407" width="10.7265625" style="3" customWidth="1"/>
    <col min="6408" max="6408" width="0" style="3" hidden="1" customWidth="1"/>
    <col min="6409" max="6653" width="8.81640625" style="3"/>
    <col min="6654" max="6654" width="36.453125" style="3" customWidth="1"/>
    <col min="6655" max="6655" width="28.81640625" style="3" customWidth="1"/>
    <col min="6656" max="6656" width="11.7265625" style="3" bestFit="1" customWidth="1"/>
    <col min="6657" max="6657" width="12.81640625" style="3" bestFit="1" customWidth="1"/>
    <col min="6658" max="6658" width="13.81640625" style="3" bestFit="1" customWidth="1"/>
    <col min="6659" max="6659" width="17.453125" style="3" customWidth="1"/>
    <col min="6660" max="6660" width="16.26953125" style="3" customWidth="1"/>
    <col min="6661" max="6661" width="28.7265625" style="3" customWidth="1"/>
    <col min="6662" max="6662" width="8.81640625" style="3"/>
    <col min="6663" max="6663" width="10.7265625" style="3" customWidth="1"/>
    <col min="6664" max="6664" width="0" style="3" hidden="1" customWidth="1"/>
    <col min="6665" max="6909" width="8.81640625" style="3"/>
    <col min="6910" max="6910" width="36.453125" style="3" customWidth="1"/>
    <col min="6911" max="6911" width="28.81640625" style="3" customWidth="1"/>
    <col min="6912" max="6912" width="11.7265625" style="3" bestFit="1" customWidth="1"/>
    <col min="6913" max="6913" width="12.81640625" style="3" bestFit="1" customWidth="1"/>
    <col min="6914" max="6914" width="13.81640625" style="3" bestFit="1" customWidth="1"/>
    <col min="6915" max="6915" width="17.453125" style="3" customWidth="1"/>
    <col min="6916" max="6916" width="16.26953125" style="3" customWidth="1"/>
    <col min="6917" max="6917" width="28.7265625" style="3" customWidth="1"/>
    <col min="6918" max="6918" width="8.81640625" style="3"/>
    <col min="6919" max="6919" width="10.7265625" style="3" customWidth="1"/>
    <col min="6920" max="6920" width="0" style="3" hidden="1" customWidth="1"/>
    <col min="6921" max="7165" width="8.81640625" style="3"/>
    <col min="7166" max="7166" width="36.453125" style="3" customWidth="1"/>
    <col min="7167" max="7167" width="28.81640625" style="3" customWidth="1"/>
    <col min="7168" max="7168" width="11.7265625" style="3" bestFit="1" customWidth="1"/>
    <col min="7169" max="7169" width="12.81640625" style="3" bestFit="1" customWidth="1"/>
    <col min="7170" max="7170" width="13.81640625" style="3" bestFit="1" customWidth="1"/>
    <col min="7171" max="7171" width="17.453125" style="3" customWidth="1"/>
    <col min="7172" max="7172" width="16.26953125" style="3" customWidth="1"/>
    <col min="7173" max="7173" width="28.7265625" style="3" customWidth="1"/>
    <col min="7174" max="7174" width="8.81640625" style="3"/>
    <col min="7175" max="7175" width="10.7265625" style="3" customWidth="1"/>
    <col min="7176" max="7176" width="0" style="3" hidden="1" customWidth="1"/>
    <col min="7177" max="7421" width="8.81640625" style="3"/>
    <col min="7422" max="7422" width="36.453125" style="3" customWidth="1"/>
    <col min="7423" max="7423" width="28.81640625" style="3" customWidth="1"/>
    <col min="7424" max="7424" width="11.7265625" style="3" bestFit="1" customWidth="1"/>
    <col min="7425" max="7425" width="12.81640625" style="3" bestFit="1" customWidth="1"/>
    <col min="7426" max="7426" width="13.81640625" style="3" bestFit="1" customWidth="1"/>
    <col min="7427" max="7427" width="17.453125" style="3" customWidth="1"/>
    <col min="7428" max="7428" width="16.26953125" style="3" customWidth="1"/>
    <col min="7429" max="7429" width="28.7265625" style="3" customWidth="1"/>
    <col min="7430" max="7430" width="8.81640625" style="3"/>
    <col min="7431" max="7431" width="10.7265625" style="3" customWidth="1"/>
    <col min="7432" max="7432" width="0" style="3" hidden="1" customWidth="1"/>
    <col min="7433" max="7677" width="8.81640625" style="3"/>
    <col min="7678" max="7678" width="36.453125" style="3" customWidth="1"/>
    <col min="7679" max="7679" width="28.81640625" style="3" customWidth="1"/>
    <col min="7680" max="7680" width="11.7265625" style="3" bestFit="1" customWidth="1"/>
    <col min="7681" max="7681" width="12.81640625" style="3" bestFit="1" customWidth="1"/>
    <col min="7682" max="7682" width="13.81640625" style="3" bestFit="1" customWidth="1"/>
    <col min="7683" max="7683" width="17.453125" style="3" customWidth="1"/>
    <col min="7684" max="7684" width="16.26953125" style="3" customWidth="1"/>
    <col min="7685" max="7685" width="28.7265625" style="3" customWidth="1"/>
    <col min="7686" max="7686" width="8.81640625" style="3"/>
    <col min="7687" max="7687" width="10.7265625" style="3" customWidth="1"/>
    <col min="7688" max="7688" width="0" style="3" hidden="1" customWidth="1"/>
    <col min="7689" max="7933" width="8.81640625" style="3"/>
    <col min="7934" max="7934" width="36.453125" style="3" customWidth="1"/>
    <col min="7935" max="7935" width="28.81640625" style="3" customWidth="1"/>
    <col min="7936" max="7936" width="11.7265625" style="3" bestFit="1" customWidth="1"/>
    <col min="7937" max="7937" width="12.81640625" style="3" bestFit="1" customWidth="1"/>
    <col min="7938" max="7938" width="13.81640625" style="3" bestFit="1" customWidth="1"/>
    <col min="7939" max="7939" width="17.453125" style="3" customWidth="1"/>
    <col min="7940" max="7940" width="16.26953125" style="3" customWidth="1"/>
    <col min="7941" max="7941" width="28.7265625" style="3" customWidth="1"/>
    <col min="7942" max="7942" width="8.81640625" style="3"/>
    <col min="7943" max="7943" width="10.7265625" style="3" customWidth="1"/>
    <col min="7944" max="7944" width="0" style="3" hidden="1" customWidth="1"/>
    <col min="7945" max="8189" width="8.81640625" style="3"/>
    <col min="8190" max="8190" width="36.453125" style="3" customWidth="1"/>
    <col min="8191" max="8191" width="28.81640625" style="3" customWidth="1"/>
    <col min="8192" max="8192" width="11.7265625" style="3" bestFit="1" customWidth="1"/>
    <col min="8193" max="8193" width="12.81640625" style="3" bestFit="1" customWidth="1"/>
    <col min="8194" max="8194" width="13.81640625" style="3" bestFit="1" customWidth="1"/>
    <col min="8195" max="8195" width="17.453125" style="3" customWidth="1"/>
    <col min="8196" max="8196" width="16.26953125" style="3" customWidth="1"/>
    <col min="8197" max="8197" width="28.7265625" style="3" customWidth="1"/>
    <col min="8198" max="8198" width="8.81640625" style="3"/>
    <col min="8199" max="8199" width="10.7265625" style="3" customWidth="1"/>
    <col min="8200" max="8200" width="0" style="3" hidden="1" customWidth="1"/>
    <col min="8201" max="8445" width="8.81640625" style="3"/>
    <col min="8446" max="8446" width="36.453125" style="3" customWidth="1"/>
    <col min="8447" max="8447" width="28.81640625" style="3" customWidth="1"/>
    <col min="8448" max="8448" width="11.7265625" style="3" bestFit="1" customWidth="1"/>
    <col min="8449" max="8449" width="12.81640625" style="3" bestFit="1" customWidth="1"/>
    <col min="8450" max="8450" width="13.81640625" style="3" bestFit="1" customWidth="1"/>
    <col min="8451" max="8451" width="17.453125" style="3" customWidth="1"/>
    <col min="8452" max="8452" width="16.26953125" style="3" customWidth="1"/>
    <col min="8453" max="8453" width="28.7265625" style="3" customWidth="1"/>
    <col min="8454" max="8454" width="8.81640625" style="3"/>
    <col min="8455" max="8455" width="10.7265625" style="3" customWidth="1"/>
    <col min="8456" max="8456" width="0" style="3" hidden="1" customWidth="1"/>
    <col min="8457" max="8701" width="8.81640625" style="3"/>
    <col min="8702" max="8702" width="36.453125" style="3" customWidth="1"/>
    <col min="8703" max="8703" width="28.81640625" style="3" customWidth="1"/>
    <col min="8704" max="8704" width="11.7265625" style="3" bestFit="1" customWidth="1"/>
    <col min="8705" max="8705" width="12.81640625" style="3" bestFit="1" customWidth="1"/>
    <col min="8706" max="8706" width="13.81640625" style="3" bestFit="1" customWidth="1"/>
    <col min="8707" max="8707" width="17.453125" style="3" customWidth="1"/>
    <col min="8708" max="8708" width="16.26953125" style="3" customWidth="1"/>
    <col min="8709" max="8709" width="28.7265625" style="3" customWidth="1"/>
    <col min="8710" max="8710" width="8.81640625" style="3"/>
    <col min="8711" max="8711" width="10.7265625" style="3" customWidth="1"/>
    <col min="8712" max="8712" width="0" style="3" hidden="1" customWidth="1"/>
    <col min="8713" max="8957" width="8.81640625" style="3"/>
    <col min="8958" max="8958" width="36.453125" style="3" customWidth="1"/>
    <col min="8959" max="8959" width="28.81640625" style="3" customWidth="1"/>
    <col min="8960" max="8960" width="11.7265625" style="3" bestFit="1" customWidth="1"/>
    <col min="8961" max="8961" width="12.81640625" style="3" bestFit="1" customWidth="1"/>
    <col min="8962" max="8962" width="13.81640625" style="3" bestFit="1" customWidth="1"/>
    <col min="8963" max="8963" width="17.453125" style="3" customWidth="1"/>
    <col min="8964" max="8964" width="16.26953125" style="3" customWidth="1"/>
    <col min="8965" max="8965" width="28.7265625" style="3" customWidth="1"/>
    <col min="8966" max="8966" width="8.81640625" style="3"/>
    <col min="8967" max="8967" width="10.7265625" style="3" customWidth="1"/>
    <col min="8968" max="8968" width="0" style="3" hidden="1" customWidth="1"/>
    <col min="8969" max="9213" width="8.81640625" style="3"/>
    <col min="9214" max="9214" width="36.453125" style="3" customWidth="1"/>
    <col min="9215" max="9215" width="28.81640625" style="3" customWidth="1"/>
    <col min="9216" max="9216" width="11.7265625" style="3" bestFit="1" customWidth="1"/>
    <col min="9217" max="9217" width="12.81640625" style="3" bestFit="1" customWidth="1"/>
    <col min="9218" max="9218" width="13.81640625" style="3" bestFit="1" customWidth="1"/>
    <col min="9219" max="9219" width="17.453125" style="3" customWidth="1"/>
    <col min="9220" max="9220" width="16.26953125" style="3" customWidth="1"/>
    <col min="9221" max="9221" width="28.7265625" style="3" customWidth="1"/>
    <col min="9222" max="9222" width="8.81640625" style="3"/>
    <col min="9223" max="9223" width="10.7265625" style="3" customWidth="1"/>
    <col min="9224" max="9224" width="0" style="3" hidden="1" customWidth="1"/>
    <col min="9225" max="9469" width="8.81640625" style="3"/>
    <col min="9470" max="9470" width="36.453125" style="3" customWidth="1"/>
    <col min="9471" max="9471" width="28.81640625" style="3" customWidth="1"/>
    <col min="9472" max="9472" width="11.7265625" style="3" bestFit="1" customWidth="1"/>
    <col min="9473" max="9473" width="12.81640625" style="3" bestFit="1" customWidth="1"/>
    <col min="9474" max="9474" width="13.81640625" style="3" bestFit="1" customWidth="1"/>
    <col min="9475" max="9475" width="17.453125" style="3" customWidth="1"/>
    <col min="9476" max="9476" width="16.26953125" style="3" customWidth="1"/>
    <col min="9477" max="9477" width="28.7265625" style="3" customWidth="1"/>
    <col min="9478" max="9478" width="8.81640625" style="3"/>
    <col min="9479" max="9479" width="10.7265625" style="3" customWidth="1"/>
    <col min="9480" max="9480" width="0" style="3" hidden="1" customWidth="1"/>
    <col min="9481" max="9725" width="8.81640625" style="3"/>
    <col min="9726" max="9726" width="36.453125" style="3" customWidth="1"/>
    <col min="9727" max="9727" width="28.81640625" style="3" customWidth="1"/>
    <col min="9728" max="9728" width="11.7265625" style="3" bestFit="1" customWidth="1"/>
    <col min="9729" max="9729" width="12.81640625" style="3" bestFit="1" customWidth="1"/>
    <col min="9730" max="9730" width="13.81640625" style="3" bestFit="1" customWidth="1"/>
    <col min="9731" max="9731" width="17.453125" style="3" customWidth="1"/>
    <col min="9732" max="9732" width="16.26953125" style="3" customWidth="1"/>
    <col min="9733" max="9733" width="28.7265625" style="3" customWidth="1"/>
    <col min="9734" max="9734" width="8.81640625" style="3"/>
    <col min="9735" max="9735" width="10.7265625" style="3" customWidth="1"/>
    <col min="9736" max="9736" width="0" style="3" hidden="1" customWidth="1"/>
    <col min="9737" max="9981" width="8.81640625" style="3"/>
    <col min="9982" max="9982" width="36.453125" style="3" customWidth="1"/>
    <col min="9983" max="9983" width="28.81640625" style="3" customWidth="1"/>
    <col min="9984" max="9984" width="11.7265625" style="3" bestFit="1" customWidth="1"/>
    <col min="9985" max="9985" width="12.81640625" style="3" bestFit="1" customWidth="1"/>
    <col min="9986" max="9986" width="13.81640625" style="3" bestFit="1" customWidth="1"/>
    <col min="9987" max="9987" width="17.453125" style="3" customWidth="1"/>
    <col min="9988" max="9988" width="16.26953125" style="3" customWidth="1"/>
    <col min="9989" max="9989" width="28.7265625" style="3" customWidth="1"/>
    <col min="9990" max="9990" width="8.81640625" style="3"/>
    <col min="9991" max="9991" width="10.7265625" style="3" customWidth="1"/>
    <col min="9992" max="9992" width="0" style="3" hidden="1" customWidth="1"/>
    <col min="9993" max="10237" width="8.81640625" style="3"/>
    <col min="10238" max="10238" width="36.453125" style="3" customWidth="1"/>
    <col min="10239" max="10239" width="28.81640625" style="3" customWidth="1"/>
    <col min="10240" max="10240" width="11.7265625" style="3" bestFit="1" customWidth="1"/>
    <col min="10241" max="10241" width="12.81640625" style="3" bestFit="1" customWidth="1"/>
    <col min="10242" max="10242" width="13.81640625" style="3" bestFit="1" customWidth="1"/>
    <col min="10243" max="10243" width="17.453125" style="3" customWidth="1"/>
    <col min="10244" max="10244" width="16.26953125" style="3" customWidth="1"/>
    <col min="10245" max="10245" width="28.7265625" style="3" customWidth="1"/>
    <col min="10246" max="10246" width="8.81640625" style="3"/>
    <col min="10247" max="10247" width="10.7265625" style="3" customWidth="1"/>
    <col min="10248" max="10248" width="0" style="3" hidden="1" customWidth="1"/>
    <col min="10249" max="10493" width="8.81640625" style="3"/>
    <col min="10494" max="10494" width="36.453125" style="3" customWidth="1"/>
    <col min="10495" max="10495" width="28.81640625" style="3" customWidth="1"/>
    <col min="10496" max="10496" width="11.7265625" style="3" bestFit="1" customWidth="1"/>
    <col min="10497" max="10497" width="12.81640625" style="3" bestFit="1" customWidth="1"/>
    <col min="10498" max="10498" width="13.81640625" style="3" bestFit="1" customWidth="1"/>
    <col min="10499" max="10499" width="17.453125" style="3" customWidth="1"/>
    <col min="10500" max="10500" width="16.26953125" style="3" customWidth="1"/>
    <col min="10501" max="10501" width="28.7265625" style="3" customWidth="1"/>
    <col min="10502" max="10502" width="8.81640625" style="3"/>
    <col min="10503" max="10503" width="10.7265625" style="3" customWidth="1"/>
    <col min="10504" max="10504" width="0" style="3" hidden="1" customWidth="1"/>
    <col min="10505" max="10749" width="8.81640625" style="3"/>
    <col min="10750" max="10750" width="36.453125" style="3" customWidth="1"/>
    <col min="10751" max="10751" width="28.81640625" style="3" customWidth="1"/>
    <col min="10752" max="10752" width="11.7265625" style="3" bestFit="1" customWidth="1"/>
    <col min="10753" max="10753" width="12.81640625" style="3" bestFit="1" customWidth="1"/>
    <col min="10754" max="10754" width="13.81640625" style="3" bestFit="1" customWidth="1"/>
    <col min="10755" max="10755" width="17.453125" style="3" customWidth="1"/>
    <col min="10756" max="10756" width="16.26953125" style="3" customWidth="1"/>
    <col min="10757" max="10757" width="28.7265625" style="3" customWidth="1"/>
    <col min="10758" max="10758" width="8.81640625" style="3"/>
    <col min="10759" max="10759" width="10.7265625" style="3" customWidth="1"/>
    <col min="10760" max="10760" width="0" style="3" hidden="1" customWidth="1"/>
    <col min="10761" max="11005" width="8.81640625" style="3"/>
    <col min="11006" max="11006" width="36.453125" style="3" customWidth="1"/>
    <col min="11007" max="11007" width="28.81640625" style="3" customWidth="1"/>
    <col min="11008" max="11008" width="11.7265625" style="3" bestFit="1" customWidth="1"/>
    <col min="11009" max="11009" width="12.81640625" style="3" bestFit="1" customWidth="1"/>
    <col min="11010" max="11010" width="13.81640625" style="3" bestFit="1" customWidth="1"/>
    <col min="11011" max="11011" width="17.453125" style="3" customWidth="1"/>
    <col min="11012" max="11012" width="16.26953125" style="3" customWidth="1"/>
    <col min="11013" max="11013" width="28.7265625" style="3" customWidth="1"/>
    <col min="11014" max="11014" width="8.81640625" style="3"/>
    <col min="11015" max="11015" width="10.7265625" style="3" customWidth="1"/>
    <col min="11016" max="11016" width="0" style="3" hidden="1" customWidth="1"/>
    <col min="11017" max="11261" width="8.81640625" style="3"/>
    <col min="11262" max="11262" width="36.453125" style="3" customWidth="1"/>
    <col min="11263" max="11263" width="28.81640625" style="3" customWidth="1"/>
    <col min="11264" max="11264" width="11.7265625" style="3" bestFit="1" customWidth="1"/>
    <col min="11265" max="11265" width="12.81640625" style="3" bestFit="1" customWidth="1"/>
    <col min="11266" max="11266" width="13.81640625" style="3" bestFit="1" customWidth="1"/>
    <col min="11267" max="11267" width="17.453125" style="3" customWidth="1"/>
    <col min="11268" max="11268" width="16.26953125" style="3" customWidth="1"/>
    <col min="11269" max="11269" width="28.7265625" style="3" customWidth="1"/>
    <col min="11270" max="11270" width="8.81640625" style="3"/>
    <col min="11271" max="11271" width="10.7265625" style="3" customWidth="1"/>
    <col min="11272" max="11272" width="0" style="3" hidden="1" customWidth="1"/>
    <col min="11273" max="11517" width="8.81640625" style="3"/>
    <col min="11518" max="11518" width="36.453125" style="3" customWidth="1"/>
    <col min="11519" max="11519" width="28.81640625" style="3" customWidth="1"/>
    <col min="11520" max="11520" width="11.7265625" style="3" bestFit="1" customWidth="1"/>
    <col min="11521" max="11521" width="12.81640625" style="3" bestFit="1" customWidth="1"/>
    <col min="11522" max="11522" width="13.81640625" style="3" bestFit="1" customWidth="1"/>
    <col min="11523" max="11523" width="17.453125" style="3" customWidth="1"/>
    <col min="11524" max="11524" width="16.26953125" style="3" customWidth="1"/>
    <col min="11525" max="11525" width="28.7265625" style="3" customWidth="1"/>
    <col min="11526" max="11526" width="8.81640625" style="3"/>
    <col min="11527" max="11527" width="10.7265625" style="3" customWidth="1"/>
    <col min="11528" max="11528" width="0" style="3" hidden="1" customWidth="1"/>
    <col min="11529" max="11773" width="8.81640625" style="3"/>
    <col min="11774" max="11774" width="36.453125" style="3" customWidth="1"/>
    <col min="11775" max="11775" width="28.81640625" style="3" customWidth="1"/>
    <col min="11776" max="11776" width="11.7265625" style="3" bestFit="1" customWidth="1"/>
    <col min="11777" max="11777" width="12.81640625" style="3" bestFit="1" customWidth="1"/>
    <col min="11778" max="11778" width="13.81640625" style="3" bestFit="1" customWidth="1"/>
    <col min="11779" max="11779" width="17.453125" style="3" customWidth="1"/>
    <col min="11780" max="11780" width="16.26953125" style="3" customWidth="1"/>
    <col min="11781" max="11781" width="28.7265625" style="3" customWidth="1"/>
    <col min="11782" max="11782" width="8.81640625" style="3"/>
    <col min="11783" max="11783" width="10.7265625" style="3" customWidth="1"/>
    <col min="11784" max="11784" width="0" style="3" hidden="1" customWidth="1"/>
    <col min="11785" max="12029" width="8.81640625" style="3"/>
    <col min="12030" max="12030" width="36.453125" style="3" customWidth="1"/>
    <col min="12031" max="12031" width="28.81640625" style="3" customWidth="1"/>
    <col min="12032" max="12032" width="11.7265625" style="3" bestFit="1" customWidth="1"/>
    <col min="12033" max="12033" width="12.81640625" style="3" bestFit="1" customWidth="1"/>
    <col min="12034" max="12034" width="13.81640625" style="3" bestFit="1" customWidth="1"/>
    <col min="12035" max="12035" width="17.453125" style="3" customWidth="1"/>
    <col min="12036" max="12036" width="16.26953125" style="3" customWidth="1"/>
    <col min="12037" max="12037" width="28.7265625" style="3" customWidth="1"/>
    <col min="12038" max="12038" width="8.81640625" style="3"/>
    <col min="12039" max="12039" width="10.7265625" style="3" customWidth="1"/>
    <col min="12040" max="12040" width="0" style="3" hidden="1" customWidth="1"/>
    <col min="12041" max="12285" width="8.81640625" style="3"/>
    <col min="12286" max="12286" width="36.453125" style="3" customWidth="1"/>
    <col min="12287" max="12287" width="28.81640625" style="3" customWidth="1"/>
    <col min="12288" max="12288" width="11.7265625" style="3" bestFit="1" customWidth="1"/>
    <col min="12289" max="12289" width="12.81640625" style="3" bestFit="1" customWidth="1"/>
    <col min="12290" max="12290" width="13.81640625" style="3" bestFit="1" customWidth="1"/>
    <col min="12291" max="12291" width="17.453125" style="3" customWidth="1"/>
    <col min="12292" max="12292" width="16.26953125" style="3" customWidth="1"/>
    <col min="12293" max="12293" width="28.7265625" style="3" customWidth="1"/>
    <col min="12294" max="12294" width="8.81640625" style="3"/>
    <col min="12295" max="12295" width="10.7265625" style="3" customWidth="1"/>
    <col min="12296" max="12296" width="0" style="3" hidden="1" customWidth="1"/>
    <col min="12297" max="12541" width="8.81640625" style="3"/>
    <col min="12542" max="12542" width="36.453125" style="3" customWidth="1"/>
    <col min="12543" max="12543" width="28.81640625" style="3" customWidth="1"/>
    <col min="12544" max="12544" width="11.7265625" style="3" bestFit="1" customWidth="1"/>
    <col min="12545" max="12545" width="12.81640625" style="3" bestFit="1" customWidth="1"/>
    <col min="12546" max="12546" width="13.81640625" style="3" bestFit="1" customWidth="1"/>
    <col min="12547" max="12547" width="17.453125" style="3" customWidth="1"/>
    <col min="12548" max="12548" width="16.26953125" style="3" customWidth="1"/>
    <col min="12549" max="12549" width="28.7265625" style="3" customWidth="1"/>
    <col min="12550" max="12550" width="8.81640625" style="3"/>
    <col min="12551" max="12551" width="10.7265625" style="3" customWidth="1"/>
    <col min="12552" max="12552" width="0" style="3" hidden="1" customWidth="1"/>
    <col min="12553" max="12797" width="8.81640625" style="3"/>
    <col min="12798" max="12798" width="36.453125" style="3" customWidth="1"/>
    <col min="12799" max="12799" width="28.81640625" style="3" customWidth="1"/>
    <col min="12800" max="12800" width="11.7265625" style="3" bestFit="1" customWidth="1"/>
    <col min="12801" max="12801" width="12.81640625" style="3" bestFit="1" customWidth="1"/>
    <col min="12802" max="12802" width="13.81640625" style="3" bestFit="1" customWidth="1"/>
    <col min="12803" max="12803" width="17.453125" style="3" customWidth="1"/>
    <col min="12804" max="12804" width="16.26953125" style="3" customWidth="1"/>
    <col min="12805" max="12805" width="28.7265625" style="3" customWidth="1"/>
    <col min="12806" max="12806" width="8.81640625" style="3"/>
    <col min="12807" max="12807" width="10.7265625" style="3" customWidth="1"/>
    <col min="12808" max="12808" width="0" style="3" hidden="1" customWidth="1"/>
    <col min="12809" max="13053" width="8.81640625" style="3"/>
    <col min="13054" max="13054" width="36.453125" style="3" customWidth="1"/>
    <col min="13055" max="13055" width="28.81640625" style="3" customWidth="1"/>
    <col min="13056" max="13056" width="11.7265625" style="3" bestFit="1" customWidth="1"/>
    <col min="13057" max="13057" width="12.81640625" style="3" bestFit="1" customWidth="1"/>
    <col min="13058" max="13058" width="13.81640625" style="3" bestFit="1" customWidth="1"/>
    <col min="13059" max="13059" width="17.453125" style="3" customWidth="1"/>
    <col min="13060" max="13060" width="16.26953125" style="3" customWidth="1"/>
    <col min="13061" max="13061" width="28.7265625" style="3" customWidth="1"/>
    <col min="13062" max="13062" width="8.81640625" style="3"/>
    <col min="13063" max="13063" width="10.7265625" style="3" customWidth="1"/>
    <col min="13064" max="13064" width="0" style="3" hidden="1" customWidth="1"/>
    <col min="13065" max="13309" width="8.81640625" style="3"/>
    <col min="13310" max="13310" width="36.453125" style="3" customWidth="1"/>
    <col min="13311" max="13311" width="28.81640625" style="3" customWidth="1"/>
    <col min="13312" max="13312" width="11.7265625" style="3" bestFit="1" customWidth="1"/>
    <col min="13313" max="13313" width="12.81640625" style="3" bestFit="1" customWidth="1"/>
    <col min="13314" max="13314" width="13.81640625" style="3" bestFit="1" customWidth="1"/>
    <col min="13315" max="13315" width="17.453125" style="3" customWidth="1"/>
    <col min="13316" max="13316" width="16.26953125" style="3" customWidth="1"/>
    <col min="13317" max="13317" width="28.7265625" style="3" customWidth="1"/>
    <col min="13318" max="13318" width="8.81640625" style="3"/>
    <col min="13319" max="13319" width="10.7265625" style="3" customWidth="1"/>
    <col min="13320" max="13320" width="0" style="3" hidden="1" customWidth="1"/>
    <col min="13321" max="13565" width="8.81640625" style="3"/>
    <col min="13566" max="13566" width="36.453125" style="3" customWidth="1"/>
    <col min="13567" max="13567" width="28.81640625" style="3" customWidth="1"/>
    <col min="13568" max="13568" width="11.7265625" style="3" bestFit="1" customWidth="1"/>
    <col min="13569" max="13569" width="12.81640625" style="3" bestFit="1" customWidth="1"/>
    <col min="13570" max="13570" width="13.81640625" style="3" bestFit="1" customWidth="1"/>
    <col min="13571" max="13571" width="17.453125" style="3" customWidth="1"/>
    <col min="13572" max="13572" width="16.26953125" style="3" customWidth="1"/>
    <col min="13573" max="13573" width="28.7265625" style="3" customWidth="1"/>
    <col min="13574" max="13574" width="8.81640625" style="3"/>
    <col min="13575" max="13575" width="10.7265625" style="3" customWidth="1"/>
    <col min="13576" max="13576" width="0" style="3" hidden="1" customWidth="1"/>
    <col min="13577" max="13821" width="8.81640625" style="3"/>
    <col min="13822" max="13822" width="36.453125" style="3" customWidth="1"/>
    <col min="13823" max="13823" width="28.81640625" style="3" customWidth="1"/>
    <col min="13824" max="13824" width="11.7265625" style="3" bestFit="1" customWidth="1"/>
    <col min="13825" max="13825" width="12.81640625" style="3" bestFit="1" customWidth="1"/>
    <col min="13826" max="13826" width="13.81640625" style="3" bestFit="1" customWidth="1"/>
    <col min="13827" max="13827" width="17.453125" style="3" customWidth="1"/>
    <col min="13828" max="13828" width="16.26953125" style="3" customWidth="1"/>
    <col min="13829" max="13829" width="28.7265625" style="3" customWidth="1"/>
    <col min="13830" max="13830" width="8.81640625" style="3"/>
    <col min="13831" max="13831" width="10.7265625" style="3" customWidth="1"/>
    <col min="13832" max="13832" width="0" style="3" hidden="1" customWidth="1"/>
    <col min="13833" max="14077" width="8.81640625" style="3"/>
    <col min="14078" max="14078" width="36.453125" style="3" customWidth="1"/>
    <col min="14079" max="14079" width="28.81640625" style="3" customWidth="1"/>
    <col min="14080" max="14080" width="11.7265625" style="3" bestFit="1" customWidth="1"/>
    <col min="14081" max="14081" width="12.81640625" style="3" bestFit="1" customWidth="1"/>
    <col min="14082" max="14082" width="13.81640625" style="3" bestFit="1" customWidth="1"/>
    <col min="14083" max="14083" width="17.453125" style="3" customWidth="1"/>
    <col min="14084" max="14084" width="16.26953125" style="3" customWidth="1"/>
    <col min="14085" max="14085" width="28.7265625" style="3" customWidth="1"/>
    <col min="14086" max="14086" width="8.81640625" style="3"/>
    <col min="14087" max="14087" width="10.7265625" style="3" customWidth="1"/>
    <col min="14088" max="14088" width="0" style="3" hidden="1" customWidth="1"/>
    <col min="14089" max="14333" width="8.81640625" style="3"/>
    <col min="14334" max="14334" width="36.453125" style="3" customWidth="1"/>
    <col min="14335" max="14335" width="28.81640625" style="3" customWidth="1"/>
    <col min="14336" max="14336" width="11.7265625" style="3" bestFit="1" customWidth="1"/>
    <col min="14337" max="14337" width="12.81640625" style="3" bestFit="1" customWidth="1"/>
    <col min="14338" max="14338" width="13.81640625" style="3" bestFit="1" customWidth="1"/>
    <col min="14339" max="14339" width="17.453125" style="3" customWidth="1"/>
    <col min="14340" max="14340" width="16.26953125" style="3" customWidth="1"/>
    <col min="14341" max="14341" width="28.7265625" style="3" customWidth="1"/>
    <col min="14342" max="14342" width="8.81640625" style="3"/>
    <col min="14343" max="14343" width="10.7265625" style="3" customWidth="1"/>
    <col min="14344" max="14344" width="0" style="3" hidden="1" customWidth="1"/>
    <col min="14345" max="14589" width="8.81640625" style="3"/>
    <col min="14590" max="14590" width="36.453125" style="3" customWidth="1"/>
    <col min="14591" max="14591" width="28.81640625" style="3" customWidth="1"/>
    <col min="14592" max="14592" width="11.7265625" style="3" bestFit="1" customWidth="1"/>
    <col min="14593" max="14593" width="12.81640625" style="3" bestFit="1" customWidth="1"/>
    <col min="14594" max="14594" width="13.81640625" style="3" bestFit="1" customWidth="1"/>
    <col min="14595" max="14595" width="17.453125" style="3" customWidth="1"/>
    <col min="14596" max="14596" width="16.26953125" style="3" customWidth="1"/>
    <col min="14597" max="14597" width="28.7265625" style="3" customWidth="1"/>
    <col min="14598" max="14598" width="8.81640625" style="3"/>
    <col min="14599" max="14599" width="10.7265625" style="3" customWidth="1"/>
    <col min="14600" max="14600" width="0" style="3" hidden="1" customWidth="1"/>
    <col min="14601" max="14845" width="8.81640625" style="3"/>
    <col min="14846" max="14846" width="36.453125" style="3" customWidth="1"/>
    <col min="14847" max="14847" width="28.81640625" style="3" customWidth="1"/>
    <col min="14848" max="14848" width="11.7265625" style="3" bestFit="1" customWidth="1"/>
    <col min="14849" max="14849" width="12.81640625" style="3" bestFit="1" customWidth="1"/>
    <col min="14850" max="14850" width="13.81640625" style="3" bestFit="1" customWidth="1"/>
    <col min="14851" max="14851" width="17.453125" style="3" customWidth="1"/>
    <col min="14852" max="14852" width="16.26953125" style="3" customWidth="1"/>
    <col min="14853" max="14853" width="28.7265625" style="3" customWidth="1"/>
    <col min="14854" max="14854" width="8.81640625" style="3"/>
    <col min="14855" max="14855" width="10.7265625" style="3" customWidth="1"/>
    <col min="14856" max="14856" width="0" style="3" hidden="1" customWidth="1"/>
    <col min="14857" max="15101" width="8.81640625" style="3"/>
    <col min="15102" max="15102" width="36.453125" style="3" customWidth="1"/>
    <col min="15103" max="15103" width="28.81640625" style="3" customWidth="1"/>
    <col min="15104" max="15104" width="11.7265625" style="3" bestFit="1" customWidth="1"/>
    <col min="15105" max="15105" width="12.81640625" style="3" bestFit="1" customWidth="1"/>
    <col min="15106" max="15106" width="13.81640625" style="3" bestFit="1" customWidth="1"/>
    <col min="15107" max="15107" width="17.453125" style="3" customWidth="1"/>
    <col min="15108" max="15108" width="16.26953125" style="3" customWidth="1"/>
    <col min="15109" max="15109" width="28.7265625" style="3" customWidth="1"/>
    <col min="15110" max="15110" width="8.81640625" style="3"/>
    <col min="15111" max="15111" width="10.7265625" style="3" customWidth="1"/>
    <col min="15112" max="15112" width="0" style="3" hidden="1" customWidth="1"/>
    <col min="15113" max="15357" width="8.81640625" style="3"/>
    <col min="15358" max="15358" width="36.453125" style="3" customWidth="1"/>
    <col min="15359" max="15359" width="28.81640625" style="3" customWidth="1"/>
    <col min="15360" max="15360" width="11.7265625" style="3" bestFit="1" customWidth="1"/>
    <col min="15361" max="15361" width="12.81640625" style="3" bestFit="1" customWidth="1"/>
    <col min="15362" max="15362" width="13.81640625" style="3" bestFit="1" customWidth="1"/>
    <col min="15363" max="15363" width="17.453125" style="3" customWidth="1"/>
    <col min="15364" max="15364" width="16.26953125" style="3" customWidth="1"/>
    <col min="15365" max="15365" width="28.7265625" style="3" customWidth="1"/>
    <col min="15366" max="15366" width="8.81640625" style="3"/>
    <col min="15367" max="15367" width="10.7265625" style="3" customWidth="1"/>
    <col min="15368" max="15368" width="0" style="3" hidden="1" customWidth="1"/>
    <col min="15369" max="15613" width="8.81640625" style="3"/>
    <col min="15614" max="15614" width="36.453125" style="3" customWidth="1"/>
    <col min="15615" max="15615" width="28.81640625" style="3" customWidth="1"/>
    <col min="15616" max="15616" width="11.7265625" style="3" bestFit="1" customWidth="1"/>
    <col min="15617" max="15617" width="12.81640625" style="3" bestFit="1" customWidth="1"/>
    <col min="15618" max="15618" width="13.81640625" style="3" bestFit="1" customWidth="1"/>
    <col min="15619" max="15619" width="17.453125" style="3" customWidth="1"/>
    <col min="15620" max="15620" width="16.26953125" style="3" customWidth="1"/>
    <col min="15621" max="15621" width="28.7265625" style="3" customWidth="1"/>
    <col min="15622" max="15622" width="8.81640625" style="3"/>
    <col min="15623" max="15623" width="10.7265625" style="3" customWidth="1"/>
    <col min="15624" max="15624" width="0" style="3" hidden="1" customWidth="1"/>
    <col min="15625" max="15869" width="8.81640625" style="3"/>
    <col min="15870" max="15870" width="36.453125" style="3" customWidth="1"/>
    <col min="15871" max="15871" width="28.81640625" style="3" customWidth="1"/>
    <col min="15872" max="15872" width="11.7265625" style="3" bestFit="1" customWidth="1"/>
    <col min="15873" max="15873" width="12.81640625" style="3" bestFit="1" customWidth="1"/>
    <col min="15874" max="15874" width="13.81640625" style="3" bestFit="1" customWidth="1"/>
    <col min="15875" max="15875" width="17.453125" style="3" customWidth="1"/>
    <col min="15876" max="15876" width="16.26953125" style="3" customWidth="1"/>
    <col min="15877" max="15877" width="28.7265625" style="3" customWidth="1"/>
    <col min="15878" max="15878" width="8.81640625" style="3"/>
    <col min="15879" max="15879" width="10.7265625" style="3" customWidth="1"/>
    <col min="15880" max="15880" width="0" style="3" hidden="1" customWidth="1"/>
    <col min="15881" max="16125" width="8.81640625" style="3"/>
    <col min="16126" max="16126" width="36.453125" style="3" customWidth="1"/>
    <col min="16127" max="16127" width="28.81640625" style="3" customWidth="1"/>
    <col min="16128" max="16128" width="11.7265625" style="3" bestFit="1" customWidth="1"/>
    <col min="16129" max="16129" width="12.81640625" style="3" bestFit="1" customWidth="1"/>
    <col min="16130" max="16130" width="13.81640625" style="3" bestFit="1" customWidth="1"/>
    <col min="16131" max="16131" width="17.453125" style="3" customWidth="1"/>
    <col min="16132" max="16132" width="16.26953125" style="3" customWidth="1"/>
    <col min="16133" max="16133" width="28.7265625" style="3" customWidth="1"/>
    <col min="16134" max="16134" width="8.81640625" style="3"/>
    <col min="16135" max="16135" width="10.7265625" style="3" customWidth="1"/>
    <col min="16136" max="16136" width="0" style="3" hidden="1" customWidth="1"/>
    <col min="16137" max="16384" width="8.81640625" style="3"/>
  </cols>
  <sheetData>
    <row r="1" spans="1:16" x14ac:dyDescent="0.35">
      <c r="A1" s="257" t="s">
        <v>37</v>
      </c>
      <c r="B1" s="258"/>
      <c r="C1" s="258"/>
      <c r="D1" s="258"/>
      <c r="E1" s="258"/>
      <c r="F1" s="258"/>
      <c r="G1" s="154"/>
      <c r="H1" s="154"/>
      <c r="I1" s="154"/>
      <c r="J1" s="154"/>
      <c r="K1" s="154"/>
      <c r="L1" s="154"/>
      <c r="M1" s="154"/>
      <c r="N1" s="154"/>
      <c r="O1" s="154"/>
      <c r="P1" s="154"/>
    </row>
    <row r="2" spans="1:16" x14ac:dyDescent="0.35">
      <c r="A2" s="141"/>
      <c r="D2" s="122"/>
      <c r="E2" s="122"/>
      <c r="I2" s="3"/>
      <c r="J2" s="3"/>
      <c r="P2" s="123"/>
    </row>
    <row r="3" spans="1:16" x14ac:dyDescent="0.35">
      <c r="A3" s="255" t="s">
        <v>4</v>
      </c>
      <c r="B3" s="256"/>
      <c r="C3" s="256"/>
      <c r="D3" s="254" t="str">
        <f>IF('Annex_Summary Sheet'!D3="","&lt;pls fill Summary Sheet&gt;",'Annex_Summary Sheet'!D3)</f>
        <v>&lt;pls fill Summary Sheet&gt;</v>
      </c>
      <c r="E3" s="254"/>
      <c r="F3" s="254"/>
      <c r="M3" s="253" t="s">
        <v>114</v>
      </c>
      <c r="N3" s="253"/>
      <c r="O3" s="253"/>
      <c r="P3" s="123"/>
    </row>
    <row r="4" spans="1:16" x14ac:dyDescent="0.35">
      <c r="A4" s="255" t="s">
        <v>5</v>
      </c>
      <c r="B4" s="256"/>
      <c r="C4" s="256"/>
      <c r="D4" s="254" t="str">
        <f>IF('Annex_Summary Sheet'!D4="","&lt;pls fill Summary Sheet&gt;",'Annex_Summary Sheet'!D4)</f>
        <v>&lt;pls fill Summary Sheet&gt;</v>
      </c>
      <c r="E4" s="254"/>
      <c r="F4" s="254"/>
      <c r="G4" s="33"/>
      <c r="I4" s="3"/>
      <c r="J4" s="3"/>
      <c r="L4" s="253"/>
      <c r="M4" s="253"/>
      <c r="P4" s="123"/>
    </row>
    <row r="5" spans="1:16" x14ac:dyDescent="0.35">
      <c r="A5" s="138"/>
      <c r="B5" s="1"/>
      <c r="C5" s="1"/>
      <c r="D5" s="136"/>
      <c r="E5" s="136"/>
      <c r="F5" s="136"/>
      <c r="I5" s="3"/>
      <c r="J5" s="3"/>
      <c r="K5" s="174"/>
      <c r="L5" s="174"/>
      <c r="M5" s="174" t="s">
        <v>147</v>
      </c>
      <c r="N5" s="174" t="s">
        <v>148</v>
      </c>
      <c r="O5" s="174" t="s">
        <v>145</v>
      </c>
      <c r="P5" s="123"/>
    </row>
    <row r="6" spans="1:16" x14ac:dyDescent="0.35">
      <c r="A6" s="153" t="s">
        <v>6</v>
      </c>
      <c r="B6" s="153"/>
      <c r="D6" s="136"/>
      <c r="E6" s="136"/>
      <c r="F6" s="136"/>
      <c r="I6" s="2"/>
      <c r="K6" s="148" t="s">
        <v>45</v>
      </c>
      <c r="L6" s="148" t="s">
        <v>144</v>
      </c>
      <c r="M6" s="179">
        <f>SUMIFS(AnnexA1[Donor count],AnnexA1[[Donor Type ]],$K6,AnnexA1[New / Repeated 
(see pt 5. above)],$L6)+SUMIFS(AnnexA2[Donor count],AnnexA2[[Donor Type ]],$K6,AnnexA2[New / Repeated 
(see pt 5. above)],$L6)</f>
        <v>0</v>
      </c>
      <c r="N6" s="179">
        <f>COUNTIFS(AnnexA1[[Donor Type ]],$K6,AnnexA1[New / Repeated 
(see pt 5. above)],$L6)+COUNTIFS(AnnexA2[[Donor Type ]],$K6,AnnexA2[New / Repeated 
(see pt 5. above)],$L6)</f>
        <v>0</v>
      </c>
      <c r="O6" s="183">
        <f>SUMIFS(AnnexA1[Amount (S$)],AnnexA1[[Donor Type ]],$K6,AnnexA1[New / Repeated 
(see pt 5. above)],$L6)+SUMIFS(AnnexA2[Amount (S$)],AnnexA2[[Donor Type ]],$K6,AnnexA2[New / Repeated 
(see pt 5. above)],$L6)</f>
        <v>0</v>
      </c>
      <c r="P6" s="123"/>
    </row>
    <row r="7" spans="1:16" ht="14.5" customHeight="1" x14ac:dyDescent="0.35">
      <c r="A7" s="195" t="s">
        <v>178</v>
      </c>
      <c r="B7" s="218" t="s">
        <v>173</v>
      </c>
      <c r="C7" s="218"/>
      <c r="D7" s="218"/>
      <c r="E7" s="218"/>
      <c r="F7" s="218"/>
      <c r="G7" s="218"/>
      <c r="H7" s="218"/>
      <c r="I7" s="218"/>
      <c r="K7" s="148" t="s">
        <v>45</v>
      </c>
      <c r="L7" s="148" t="s">
        <v>143</v>
      </c>
      <c r="M7" s="179">
        <f>SUMIFS(AnnexA1[Donor count],AnnexA1[[Donor Type ]],$K7,AnnexA1[New / Repeated 
(see pt 5. above)],$L7)+SUMIFS(AnnexA2[Donor count],AnnexA2[[Donor Type ]],$K7,AnnexA2[New / Repeated 
(see pt 5. above)],$L7)</f>
        <v>0</v>
      </c>
      <c r="N7" s="179">
        <f>COUNTIFS(AnnexA1[[Donor Type ]],$K7,AnnexA1[New / Repeated 
(see pt 5. above)],$L7)+COUNTIFS(AnnexA2[[Donor Type ]],$K7,AnnexA2[New / Repeated 
(see pt 5. above)],$L7)</f>
        <v>0</v>
      </c>
      <c r="O7" s="183">
        <f>SUMIFS(AnnexA1[Amount (S$)],AnnexA1[[Donor Type ]],$K7,AnnexA1[New / Repeated 
(see pt 5. above)],$L7)+SUMIFS(AnnexA2[Amount (S$)],AnnexA2[[Donor Type ]],$K7,AnnexA2[New / Repeated 
(see pt 5. above)],$L7)</f>
        <v>0</v>
      </c>
      <c r="P7" s="123"/>
    </row>
    <row r="8" spans="1:16" x14ac:dyDescent="0.35">
      <c r="A8" s="194"/>
      <c r="B8" s="218"/>
      <c r="C8" s="218"/>
      <c r="D8" s="218"/>
      <c r="E8" s="218"/>
      <c r="F8" s="218"/>
      <c r="G8" s="218"/>
      <c r="H8" s="218"/>
      <c r="I8" s="218"/>
      <c r="K8" s="148" t="s">
        <v>146</v>
      </c>
      <c r="L8" s="148" t="s">
        <v>144</v>
      </c>
      <c r="M8" s="179">
        <f>SUMIFS(AnnexA1[Donor count],AnnexA1[New / Repeated 
(see pt 5. above)],$L8)+SUMIFS(AnnexA2[Donor count],AnnexA2[New / Repeated 
(see pt 5. above)],$L8)-M6</f>
        <v>0</v>
      </c>
      <c r="N8" s="179">
        <f>COUNTIFS(AnnexA1[New / Repeated 
(see pt 5. above)],$L8)+COUNTIFS(AnnexA2[New / Repeated 
(see pt 5. above)],$L8)-N6</f>
        <v>0</v>
      </c>
      <c r="O8" s="183">
        <f>SUMIFS(AnnexA1[Amount (S$)],AnnexA1[New / Repeated 
(see pt 5. above)],$L8)+SUMIFS(AnnexA2[Amount (S$)],AnnexA2[New / Repeated 
(see pt 5. above)],$L8)-O6</f>
        <v>0</v>
      </c>
      <c r="P8" s="123"/>
    </row>
    <row r="9" spans="1:16" ht="14.5" customHeight="1" x14ac:dyDescent="0.35">
      <c r="A9" s="195" t="s">
        <v>179</v>
      </c>
      <c r="B9" s="217" t="s">
        <v>174</v>
      </c>
      <c r="C9" s="217"/>
      <c r="D9" s="217"/>
      <c r="E9" s="217"/>
      <c r="F9" s="217"/>
      <c r="G9" s="217"/>
      <c r="H9" s="217"/>
      <c r="I9" s="217"/>
      <c r="K9" s="148" t="s">
        <v>146</v>
      </c>
      <c r="L9" s="148" t="s">
        <v>143</v>
      </c>
      <c r="M9" s="179">
        <f>SUMIFS(AnnexA1[Donor count],AnnexA1[New / Repeated 
(see pt 5. above)],$L9)+SUMIFS(AnnexA2[Donor count],AnnexA2[New / Repeated 
(see pt 5. above)],$L9)-M7</f>
        <v>0</v>
      </c>
      <c r="N9" s="179">
        <f>COUNTIFS(AnnexA1[New / Repeated 
(see pt 5. above)],$L9)+COUNTIFS(AnnexA2[New / Repeated 
(see pt 5. above)],$L9)-N7</f>
        <v>0</v>
      </c>
      <c r="O9" s="183">
        <f>SUMIFS(AnnexA1[Amount (S$)],AnnexA1[New / Repeated 
(see pt 5. above)],$L9)+SUMIFS(AnnexA2[Amount (S$)],AnnexA2[New / Repeated 
(see pt 5. above)],$L9)-O7</f>
        <v>0</v>
      </c>
      <c r="P9" s="123"/>
    </row>
    <row r="10" spans="1:16" ht="14.5" customHeight="1" x14ac:dyDescent="0.35">
      <c r="A10" s="195" t="s">
        <v>180</v>
      </c>
      <c r="B10" s="217" t="s">
        <v>175</v>
      </c>
      <c r="C10" s="217"/>
      <c r="D10" s="217"/>
      <c r="E10" s="217"/>
      <c r="F10" s="217"/>
      <c r="G10" s="217"/>
      <c r="H10" s="217"/>
      <c r="I10" s="217"/>
      <c r="K10" s="175"/>
      <c r="L10" s="175"/>
      <c r="M10" s="180">
        <f>SUM(M6:M9)</f>
        <v>0</v>
      </c>
      <c r="N10" s="180">
        <f>SUM(N6:N9)</f>
        <v>0</v>
      </c>
      <c r="O10" s="184">
        <f>SUM(O6:O9)</f>
        <v>0</v>
      </c>
      <c r="P10" s="123"/>
    </row>
    <row r="11" spans="1:16" ht="14.5" customHeight="1" x14ac:dyDescent="0.35">
      <c r="A11" s="10"/>
      <c r="B11" s="217" t="s">
        <v>156</v>
      </c>
      <c r="C11" s="217"/>
      <c r="D11" s="217"/>
      <c r="E11" s="217"/>
      <c r="F11" s="217"/>
      <c r="G11" s="217"/>
      <c r="H11" s="217"/>
      <c r="I11" s="217"/>
      <c r="M11" s="181"/>
      <c r="N11" s="181"/>
      <c r="P11" s="123"/>
    </row>
    <row r="12" spans="1:16" ht="14.5" customHeight="1" x14ac:dyDescent="0.35">
      <c r="A12" s="10"/>
      <c r="B12" s="217" t="s">
        <v>172</v>
      </c>
      <c r="C12" s="217"/>
      <c r="D12" s="217"/>
      <c r="E12" s="217"/>
      <c r="F12" s="217"/>
      <c r="G12" s="217"/>
      <c r="H12" s="217"/>
      <c r="I12" s="217"/>
      <c r="L12" s="3" t="s">
        <v>169</v>
      </c>
      <c r="M12" s="181">
        <f>SUM(AnnexA1[Donor count])+SUM(AnnexA2[Donor count])</f>
        <v>0</v>
      </c>
      <c r="N12" s="181">
        <f>COUNTA(AnnexA1[Donor''s Name])+COUNTA(AnnexA2[Donor''s Name])</f>
        <v>0</v>
      </c>
      <c r="O12" s="185">
        <f>SUM(AnnexA1[Amount (S$)])+SUM(AnnexA2[Amount (S$)])</f>
        <v>0</v>
      </c>
      <c r="P12" s="123"/>
    </row>
    <row r="13" spans="1:16" ht="15" customHeight="1" thickBot="1" x14ac:dyDescent="0.4">
      <c r="A13" s="195" t="s">
        <v>181</v>
      </c>
      <c r="B13" s="217" t="s">
        <v>176</v>
      </c>
      <c r="C13" s="217"/>
      <c r="D13" s="217"/>
      <c r="E13" s="217"/>
      <c r="F13" s="217"/>
      <c r="G13" s="217"/>
      <c r="H13" s="217"/>
      <c r="I13" s="217"/>
      <c r="L13" s="3" t="s">
        <v>170</v>
      </c>
      <c r="M13" s="182">
        <f>M12-M10</f>
        <v>0</v>
      </c>
      <c r="N13" s="182">
        <f>N12-N10</f>
        <v>0</v>
      </c>
      <c r="O13" s="186">
        <f>O12-O10</f>
        <v>0</v>
      </c>
      <c r="P13" s="123"/>
    </row>
    <row r="14" spans="1:16" ht="15" thickTop="1" x14ac:dyDescent="0.35">
      <c r="A14" s="195" t="s">
        <v>182</v>
      </c>
      <c r="B14" s="217" t="s">
        <v>177</v>
      </c>
      <c r="C14" s="217"/>
      <c r="D14" s="217"/>
      <c r="E14" s="217"/>
      <c r="F14" s="217"/>
      <c r="G14" s="217"/>
      <c r="H14" s="217"/>
      <c r="I14" s="217"/>
      <c r="P14" s="123"/>
    </row>
    <row r="15" spans="1:16" x14ac:dyDescent="0.35">
      <c r="A15" s="139"/>
      <c r="B15" s="140"/>
      <c r="C15" s="140"/>
      <c r="D15" s="133"/>
      <c r="E15" s="133"/>
      <c r="F15" s="133"/>
      <c r="G15" s="133"/>
      <c r="H15" s="133"/>
      <c r="I15" s="34"/>
      <c r="J15" s="34"/>
      <c r="K15" s="34"/>
      <c r="L15" s="34"/>
      <c r="M15" s="34"/>
      <c r="N15" s="34"/>
      <c r="P15" s="123"/>
    </row>
    <row r="16" spans="1:16" ht="15.5" x14ac:dyDescent="0.35">
      <c r="A16" s="219" t="s">
        <v>38</v>
      </c>
      <c r="B16" s="220"/>
      <c r="C16" s="220"/>
      <c r="D16" s="220"/>
      <c r="E16" s="220"/>
      <c r="F16" s="220"/>
      <c r="G16" s="220"/>
      <c r="H16" s="220"/>
      <c r="I16" s="220"/>
      <c r="J16" s="220"/>
      <c r="K16" s="158"/>
      <c r="L16" s="158"/>
      <c r="M16" s="158"/>
      <c r="N16" s="158"/>
      <c r="O16" s="158"/>
      <c r="P16" s="159"/>
    </row>
    <row r="17" spans="1:16" x14ac:dyDescent="0.35">
      <c r="A17" s="259" t="s">
        <v>39</v>
      </c>
      <c r="B17" s="260"/>
      <c r="C17" s="260"/>
      <c r="D17" s="260"/>
      <c r="E17" s="260"/>
      <c r="F17" s="260"/>
      <c r="G17" s="260"/>
      <c r="H17" s="260"/>
      <c r="I17" s="260"/>
      <c r="J17" s="260"/>
      <c r="K17" s="172"/>
      <c r="L17" s="172"/>
      <c r="M17" s="172"/>
      <c r="N17" s="172"/>
      <c r="O17" s="172"/>
      <c r="P17" s="173"/>
    </row>
    <row r="18" spans="1:16" x14ac:dyDescent="0.35">
      <c r="A18" s="141"/>
      <c r="F18" s="3"/>
      <c r="P18" s="123"/>
    </row>
    <row r="19" spans="1:16" ht="15" thickBot="1" x14ac:dyDescent="0.4">
      <c r="A19" s="150"/>
      <c r="B19" s="151" t="s">
        <v>151</v>
      </c>
      <c r="C19" s="151" t="s">
        <v>113</v>
      </c>
      <c r="D19" s="151" t="s">
        <v>113</v>
      </c>
      <c r="E19" s="151" t="s">
        <v>113</v>
      </c>
      <c r="F19" s="151" t="s">
        <v>113</v>
      </c>
      <c r="G19" s="151" t="s">
        <v>151</v>
      </c>
      <c r="H19" s="151" t="s">
        <v>151</v>
      </c>
      <c r="I19" s="239" t="s">
        <v>113</v>
      </c>
      <c r="J19" s="240"/>
      <c r="K19" s="239" t="s">
        <v>149</v>
      </c>
      <c r="L19" s="252"/>
      <c r="M19" s="252"/>
      <c r="N19" s="240"/>
      <c r="O19" s="243" t="s">
        <v>171</v>
      </c>
      <c r="P19" s="244"/>
    </row>
    <row r="20" spans="1:16" ht="39" x14ac:dyDescent="0.35">
      <c r="A20" s="149" t="s">
        <v>110</v>
      </c>
      <c r="B20" s="124" t="s">
        <v>40</v>
      </c>
      <c r="C20" s="124" t="s">
        <v>41</v>
      </c>
      <c r="D20" s="152" t="s">
        <v>141</v>
      </c>
      <c r="E20" s="124" t="s">
        <v>115</v>
      </c>
      <c r="F20" s="124" t="s">
        <v>42</v>
      </c>
      <c r="G20" s="124" t="s">
        <v>116</v>
      </c>
      <c r="H20" s="124" t="s">
        <v>43</v>
      </c>
      <c r="I20" s="125" t="s">
        <v>126</v>
      </c>
      <c r="J20" s="125" t="s">
        <v>128</v>
      </c>
      <c r="K20" s="125" t="s">
        <v>153</v>
      </c>
      <c r="L20" s="125" t="s">
        <v>138</v>
      </c>
      <c r="M20" s="125" t="s">
        <v>160</v>
      </c>
      <c r="N20" s="125" t="s">
        <v>159</v>
      </c>
      <c r="O20" s="197" t="s">
        <v>109</v>
      </c>
      <c r="P20" s="188" t="s">
        <v>168</v>
      </c>
    </row>
    <row r="21" spans="1:16" x14ac:dyDescent="0.35">
      <c r="A21" s="143">
        <f>IF(AnnexA1[[#This Row],[Donor''s Name]]=AnnexA1[[#This Row],[Donor Type ]],"",ROW(AnnexA1[[#This Row],[Donor''s Name]])-ROW(AnnexA1[[#Headers],[S/N]]))</f>
        <v>1</v>
      </c>
      <c r="B21" s="114"/>
      <c r="C21" s="118" t="s">
        <v>125</v>
      </c>
      <c r="D21" s="114"/>
      <c r="E21" s="118" t="str">
        <f t="shared" ref="E21:E30" si="0">"_pls_select"</f>
        <v>_pls_select</v>
      </c>
      <c r="F21" s="118" t="s">
        <v>125</v>
      </c>
      <c r="G21" s="207"/>
      <c r="H21" s="116"/>
      <c r="I21" s="115" t="s">
        <v>125</v>
      </c>
      <c r="J21" s="117"/>
      <c r="K21" s="118" t="s">
        <v>125</v>
      </c>
      <c r="L21" s="117"/>
      <c r="M21" s="118" t="s">
        <v>125</v>
      </c>
      <c r="N21" s="114"/>
      <c r="O21" s="155"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1" s="189" t="str">
        <f>IF(AnnexA1[[#This Row],[Donor''s Name]]="","",1/COUNTIFS(B:B,AnnexA1[[#This Row],[Donor''s Name]]))</f>
        <v/>
      </c>
    </row>
    <row r="22" spans="1:16" x14ac:dyDescent="0.35">
      <c r="A22" s="143">
        <f>IF(AnnexA1[[#This Row],[Donor''s Name]]=AnnexA1[[#This Row],[Donor Type ]],"",ROW(AnnexA1[[#This Row],[Donor''s Name]])-ROW(AnnexA1[[#Headers],[S/N]]))</f>
        <v>2</v>
      </c>
      <c r="B22" s="114"/>
      <c r="C22" s="118" t="s">
        <v>125</v>
      </c>
      <c r="D22" s="114"/>
      <c r="E22" s="118" t="str">
        <f t="shared" si="0"/>
        <v>_pls_select</v>
      </c>
      <c r="F22" s="118" t="str">
        <f t="shared" ref="F22:F30" si="1">"_pls_select"</f>
        <v>_pls_select</v>
      </c>
      <c r="G22" s="207"/>
      <c r="H22" s="116"/>
      <c r="I22" s="115" t="s">
        <v>125</v>
      </c>
      <c r="J22" s="117"/>
      <c r="K22" s="118" t="s">
        <v>125</v>
      </c>
      <c r="L22" s="117"/>
      <c r="M22" s="118" t="s">
        <v>125</v>
      </c>
      <c r="N22" s="114"/>
      <c r="O22"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2" s="189" t="str">
        <f>IF(AnnexA1[[#This Row],[Donor''s Name]]="","",1/COUNTIFS(B:B,AnnexA1[[#This Row],[Donor''s Name]]))</f>
        <v/>
      </c>
    </row>
    <row r="23" spans="1:16" x14ac:dyDescent="0.35">
      <c r="A23" s="143">
        <f>IF(AnnexA1[[#This Row],[Donor''s Name]]=AnnexA1[[#This Row],[Donor Type ]],"",ROW(AnnexA1[[#This Row],[Donor''s Name]])-ROW(AnnexA1[[#Headers],[S/N]]))</f>
        <v>3</v>
      </c>
      <c r="B23" s="114"/>
      <c r="C23" s="118" t="s">
        <v>125</v>
      </c>
      <c r="D23" s="114"/>
      <c r="E23" s="118" t="str">
        <f t="shared" si="0"/>
        <v>_pls_select</v>
      </c>
      <c r="F23" s="118" t="str">
        <f t="shared" si="1"/>
        <v>_pls_select</v>
      </c>
      <c r="G23" s="207"/>
      <c r="H23" s="116"/>
      <c r="I23" s="115" t="str">
        <f t="shared" ref="I23:I30" si="2">"_pls_select"</f>
        <v>_pls_select</v>
      </c>
      <c r="J23" s="117"/>
      <c r="K23" s="118" t="s">
        <v>125</v>
      </c>
      <c r="L23" s="117"/>
      <c r="M23" s="118" t="str">
        <f t="shared" ref="M23:M30" si="3">"_pls_select"</f>
        <v>_pls_select</v>
      </c>
      <c r="N23" s="114"/>
      <c r="O23"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3" s="189" t="str">
        <f>IF(AnnexA1[[#This Row],[Donor''s Name]]="","",1/COUNTIFS(B:B,AnnexA1[[#This Row],[Donor''s Name]]))</f>
        <v/>
      </c>
    </row>
    <row r="24" spans="1:16" x14ac:dyDescent="0.35">
      <c r="A24" s="143">
        <f>IF(AnnexA1[[#This Row],[Donor''s Name]]=AnnexA1[[#This Row],[Donor Type ]],"",ROW(AnnexA1[[#This Row],[Donor''s Name]])-ROW(AnnexA1[[#Headers],[S/N]]))</f>
        <v>4</v>
      </c>
      <c r="B24" s="114"/>
      <c r="C24" s="118" t="s">
        <v>125</v>
      </c>
      <c r="D24" s="114"/>
      <c r="E24" s="118" t="s">
        <v>125</v>
      </c>
      <c r="F24" s="118" t="str">
        <f t="shared" si="1"/>
        <v>_pls_select</v>
      </c>
      <c r="G24" s="207"/>
      <c r="H24" s="116"/>
      <c r="I24" s="115" t="str">
        <f t="shared" si="2"/>
        <v>_pls_select</v>
      </c>
      <c r="J24" s="117"/>
      <c r="K24" s="118" t="str">
        <f t="shared" ref="K24:K30" si="4">"_pls_select"</f>
        <v>_pls_select</v>
      </c>
      <c r="L24" s="117"/>
      <c r="M24" s="118" t="str">
        <f t="shared" si="3"/>
        <v>_pls_select</v>
      </c>
      <c r="N24" s="114"/>
      <c r="O24"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4" s="189" t="str">
        <f>IF(AnnexA1[[#This Row],[Donor''s Name]]="","",1/COUNTIFS(B:B,AnnexA1[[#This Row],[Donor''s Name]]))</f>
        <v/>
      </c>
    </row>
    <row r="25" spans="1:16" x14ac:dyDescent="0.35">
      <c r="A25" s="143">
        <f>IF(AnnexA1[[#This Row],[Donor''s Name]]=AnnexA1[[#This Row],[Donor Type ]],"",ROW(AnnexA1[[#This Row],[Donor''s Name]])-ROW(AnnexA1[[#Headers],[S/N]]))</f>
        <v>5</v>
      </c>
      <c r="B25" s="114"/>
      <c r="C25" s="118" t="str">
        <f t="shared" ref="C25:C30" si="5">"_pls_select"</f>
        <v>_pls_select</v>
      </c>
      <c r="D25" s="114"/>
      <c r="E25" s="118" t="str">
        <f t="shared" si="0"/>
        <v>_pls_select</v>
      </c>
      <c r="F25" s="118" t="str">
        <f t="shared" si="1"/>
        <v>_pls_select</v>
      </c>
      <c r="G25" s="207"/>
      <c r="H25" s="116"/>
      <c r="I25" s="115" t="str">
        <f>"_pls_select"</f>
        <v>_pls_select</v>
      </c>
      <c r="J25" s="117"/>
      <c r="K25" s="118" t="s">
        <v>125</v>
      </c>
      <c r="L25" s="117"/>
      <c r="M25" s="118" t="str">
        <f t="shared" si="3"/>
        <v>_pls_select</v>
      </c>
      <c r="N25" s="114"/>
      <c r="O25"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5" s="189" t="str">
        <f>IF(AnnexA1[[#This Row],[Donor''s Name]]="","",1/COUNTIFS(B:B,AnnexA1[[#This Row],[Donor''s Name]]))</f>
        <v/>
      </c>
    </row>
    <row r="26" spans="1:16" x14ac:dyDescent="0.35">
      <c r="A26" s="143">
        <f>IF(AnnexA1[[#This Row],[Donor''s Name]]=AnnexA1[[#This Row],[Donor Type ]],"",ROW(AnnexA1[[#This Row],[Donor''s Name]])-ROW(AnnexA1[[#Headers],[S/N]]))</f>
        <v>6</v>
      </c>
      <c r="B26" s="114"/>
      <c r="C26" s="118" t="str">
        <f t="shared" si="5"/>
        <v>_pls_select</v>
      </c>
      <c r="D26" s="114"/>
      <c r="E26" s="118" t="str">
        <f t="shared" si="0"/>
        <v>_pls_select</v>
      </c>
      <c r="F26" s="118" t="str">
        <f t="shared" si="1"/>
        <v>_pls_select</v>
      </c>
      <c r="G26" s="207"/>
      <c r="H26" s="116"/>
      <c r="I26" s="115" t="str">
        <f t="shared" si="2"/>
        <v>_pls_select</v>
      </c>
      <c r="J26" s="117"/>
      <c r="K26" s="118" t="s">
        <v>125</v>
      </c>
      <c r="L26" s="117"/>
      <c r="M26" s="118" t="str">
        <f t="shared" si="3"/>
        <v>_pls_select</v>
      </c>
      <c r="N26" s="114"/>
      <c r="O26"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6" s="189" t="str">
        <f>IF(AnnexA1[[#This Row],[Donor''s Name]]="","",1/COUNTIFS(B:B,AnnexA1[[#This Row],[Donor''s Name]]))</f>
        <v/>
      </c>
    </row>
    <row r="27" spans="1:16" x14ac:dyDescent="0.35">
      <c r="A27" s="143">
        <f>IF(AnnexA1[[#This Row],[Donor''s Name]]=AnnexA1[[#This Row],[Donor Type ]],"",ROW(AnnexA1[[#This Row],[Donor''s Name]])-ROW(AnnexA1[[#Headers],[S/N]]))</f>
        <v>7</v>
      </c>
      <c r="B27" s="114"/>
      <c r="C27" s="118" t="s">
        <v>125</v>
      </c>
      <c r="D27" s="114"/>
      <c r="E27" s="118" t="str">
        <f>"_pls_select"</f>
        <v>_pls_select</v>
      </c>
      <c r="F27" s="118" t="str">
        <f>"_pls_select"</f>
        <v>_pls_select</v>
      </c>
      <c r="G27" s="207"/>
      <c r="H27" s="116"/>
      <c r="I27" s="115" t="str">
        <f>"_pls_select"</f>
        <v>_pls_select</v>
      </c>
      <c r="J27" s="117"/>
      <c r="K27" s="118" t="str">
        <f>"_pls_select"</f>
        <v>_pls_select</v>
      </c>
      <c r="L27" s="117"/>
      <c r="M27" s="118" t="str">
        <f t="shared" si="3"/>
        <v>_pls_select</v>
      </c>
      <c r="N27" s="137"/>
      <c r="O27" s="126"/>
      <c r="P27" s="189"/>
    </row>
    <row r="28" spans="1:16" x14ac:dyDescent="0.35">
      <c r="A28" s="143">
        <f>IF(AnnexA1[[#This Row],[Donor''s Name]]=AnnexA1[[#This Row],[Donor Type ]],"",ROW(AnnexA1[[#This Row],[Donor''s Name]])-ROW(AnnexA1[[#Headers],[S/N]]))</f>
        <v>8</v>
      </c>
      <c r="B28" s="114"/>
      <c r="C28" s="118" t="str">
        <f t="shared" si="5"/>
        <v>_pls_select</v>
      </c>
      <c r="D28" s="114"/>
      <c r="E28" s="118" t="str">
        <f t="shared" si="0"/>
        <v>_pls_select</v>
      </c>
      <c r="F28" s="118" t="str">
        <f t="shared" si="1"/>
        <v>_pls_select</v>
      </c>
      <c r="G28" s="207"/>
      <c r="H28" s="116"/>
      <c r="I28" s="115" t="s">
        <v>125</v>
      </c>
      <c r="J28" s="117"/>
      <c r="K28" s="118" t="s">
        <v>125</v>
      </c>
      <c r="L28" s="117"/>
      <c r="M28" s="118" t="str">
        <f t="shared" si="3"/>
        <v>_pls_select</v>
      </c>
      <c r="N28" s="114"/>
      <c r="O28"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8" s="189" t="str">
        <f>IF(AnnexA1[[#This Row],[Donor''s Name]]="","",1/COUNTIFS(B:B,AnnexA1[[#This Row],[Donor''s Name]]))</f>
        <v/>
      </c>
    </row>
    <row r="29" spans="1:16" x14ac:dyDescent="0.35">
      <c r="A29" s="143">
        <f>IF(AnnexA1[[#This Row],[Donor''s Name]]=AnnexA1[[#This Row],[Donor Type ]],"",ROW(AnnexA1[[#This Row],[Donor''s Name]])-ROW(AnnexA1[[#Headers],[S/N]]))</f>
        <v>9</v>
      </c>
      <c r="B29" s="114"/>
      <c r="C29" s="118" t="str">
        <f>"_pls_select"</f>
        <v>_pls_select</v>
      </c>
      <c r="D29" s="114"/>
      <c r="E29" s="118" t="str">
        <f>"_pls_select"</f>
        <v>_pls_select</v>
      </c>
      <c r="F29" s="118" t="str">
        <f>"_pls_select"</f>
        <v>_pls_select</v>
      </c>
      <c r="G29" s="207"/>
      <c r="H29" s="116"/>
      <c r="I29" s="115" t="str">
        <f>"_pls_select"</f>
        <v>_pls_select</v>
      </c>
      <c r="J29" s="117"/>
      <c r="K29" s="118" t="str">
        <f>"_pls_select"</f>
        <v>_pls_select</v>
      </c>
      <c r="L29" s="117"/>
      <c r="M29" s="118" t="str">
        <f>"_pls_select"</f>
        <v>_pls_select</v>
      </c>
      <c r="N29" s="137"/>
      <c r="O29"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29" s="189" t="str">
        <f>IF(AnnexA1[[#This Row],[Donor''s Name]]="","",1/COUNTIFS(B:B,AnnexA1[[#This Row],[Donor''s Name]]))</f>
        <v/>
      </c>
    </row>
    <row r="30" spans="1:16" x14ac:dyDescent="0.35">
      <c r="A30" s="143">
        <f>IF(AnnexA1[[#This Row],[Donor''s Name]]=AnnexA1[[#This Row],[Donor Type ]],"",ROW(AnnexA1[[#This Row],[Donor''s Name]])-ROW(AnnexA1[[#Headers],[S/N]]))</f>
        <v>10</v>
      </c>
      <c r="B30" s="114"/>
      <c r="C30" s="118" t="str">
        <f t="shared" si="5"/>
        <v>_pls_select</v>
      </c>
      <c r="D30" s="114"/>
      <c r="E30" s="118" t="str">
        <f t="shared" si="0"/>
        <v>_pls_select</v>
      </c>
      <c r="F30" s="118" t="str">
        <f t="shared" si="1"/>
        <v>_pls_select</v>
      </c>
      <c r="G30" s="207"/>
      <c r="H30" s="116"/>
      <c r="I30" s="115" t="str">
        <f t="shared" si="2"/>
        <v>_pls_select</v>
      </c>
      <c r="J30" s="117"/>
      <c r="K30" s="118" t="str">
        <f t="shared" si="4"/>
        <v>_pls_select</v>
      </c>
      <c r="L30" s="117"/>
      <c r="M30" s="118" t="str">
        <f t="shared" si="3"/>
        <v>_pls_select</v>
      </c>
      <c r="N30" s="114"/>
      <c r="O30" s="126"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0" s="189" t="str">
        <f>IF(AnnexA1[[#This Row],[Donor''s Name]]="","",1/COUNTIFS(B:B,AnnexA1[[#This Row],[Donor''s Name]]))</f>
        <v/>
      </c>
    </row>
    <row r="31" spans="1:16" x14ac:dyDescent="0.35">
      <c r="A31" s="354">
        <f>IF(AnnexA1[[#This Row],[Donor''s Name]]=AnnexA1[[#This Row],[Donor Type ]],"",ROW(AnnexA1[[#This Row],[Donor''s Name]])-ROW(AnnexA1[[#Headers],[S/N]]))</f>
        <v>11</v>
      </c>
      <c r="B31" s="355"/>
      <c r="C31" s="356" t="s">
        <v>125</v>
      </c>
      <c r="D31" s="355"/>
      <c r="E31" s="356" t="str">
        <f>"_pls_select"</f>
        <v>_pls_select</v>
      </c>
      <c r="F31" s="356" t="str">
        <f>"_pls_select"</f>
        <v>_pls_select</v>
      </c>
      <c r="G31" s="357"/>
      <c r="H31" s="358"/>
      <c r="I31" s="359" t="str">
        <f>"_pls_select"</f>
        <v>_pls_select</v>
      </c>
      <c r="J31" s="360"/>
      <c r="K31" s="356" t="str">
        <f>"_pls_select"</f>
        <v>_pls_select</v>
      </c>
      <c r="L31" s="360"/>
      <c r="M31" s="356" t="str">
        <f>"_pls_select"</f>
        <v>_pls_select</v>
      </c>
      <c r="N31" s="361"/>
      <c r="O31" s="362" t="str">
        <f>IF(AnnexA1[[#This Row],[Donor''s Name]]&lt;&gt;"",
CONCATENATE(
IF(OR(AnnexA1[[#This Row],[Donor Type ]]="",AnnexA1[[#This Row],[Donor Type ]]="_pls_select"),"- Pls select donor type | 
",""),
IF(AND(OR(AnnexA1[[#This Row],[Donor Type ]]="Foundation",AnnexA1[[#This Row],[Donor Type ]]="corporate"),AnnexA1[[#This Row],[For Donor Type 
Corporate/Foundation only, UEN in full (max 10 char)]]=""),"- Pls fill in UEN | 
",""),
IF(AND(OR(AnnexA1[[#This Row],[Donor Type ]]&lt;&gt;"",AnnexA1[[#This Row],[Donor Type ]]&lt;&gt;"_pls_select"),OR(AnnexA1[[#This Row],[Donor Profile]]="",AnnexA1[[#This Row],[Donor Profile]]="_pls_select")),"- Pls select Donor Profile | 
",""),
IF(AnnexA1[[#This Row],[Date Received 
into Bank Acct]]="","- Pls fill in Date rcv into Bank | 
",""),
IF(OR(AnnexA1[[#This Row],[Amount (S$)]]=0,AnnexA1[[#This Row],[Amount (S$)]]=""),"- Pls fill in Amount | 
",""),
IF(OR(AnnexA1[[#This Row],[Mode of 
Donation]]="",AnnexA1[[#This Row],[Mode of 
Donation]]="_pls_select"),"- Pls select mode of donation | 
",""),
IF(AND(ISNUMBER(SEARCH("right",AnnexA1[[#This Row],[Mode of 
Donation]])),AnnexA1[[#This Row],[Other Modes of 
Donation, pls specify]]=""),"- Pls fill up Other modes of donation, pls specify | 
",""),
IF(OR(AnnexA1[[#This Row],[Related Party (RP) Declaration 
(refer to Annex D, Clause 12)]]="",AnnexA1[[#This Row],[Related Party (RP) Declaration 
(refer to Annex D, Clause 12)]]="_pls_select"),"- Pls select RP declaration | 
",""),
IF(AND(ISNUMBER(SEARCH("right",AnnexA1[[#This Row],[Related Party (RP) Declaration 
(refer to Annex D, Clause 12)]])),AnnexA1[[#This Row],[RP declaration details]]=""),"- Pls fill up RP declaration details | 
",""),
),
"")</f>
        <v/>
      </c>
      <c r="P31" s="363" t="str">
        <f>IF(AnnexA1[[#This Row],[Donor''s Name]]="","",1/COUNTIFS(B:B,AnnexA1[[#This Row],[Donor''s Name]]))</f>
        <v/>
      </c>
    </row>
    <row r="32" spans="1:16" x14ac:dyDescent="0.35">
      <c r="A32" s="160"/>
      <c r="B32" s="161"/>
      <c r="C32" s="161"/>
      <c r="D32" s="161"/>
      <c r="E32" s="161"/>
      <c r="F32" s="161"/>
      <c r="G32" s="162" t="s">
        <v>120</v>
      </c>
      <c r="H32" s="163">
        <f>SUM(AnnexA1[Amount (S$)])</f>
        <v>0</v>
      </c>
      <c r="I32" s="164"/>
      <c r="J32" s="161"/>
      <c r="K32" s="161"/>
      <c r="L32" s="161"/>
      <c r="M32" s="161"/>
      <c r="N32" s="161"/>
      <c r="O32" s="165"/>
      <c r="P32" s="165"/>
    </row>
    <row r="33" spans="1:16" x14ac:dyDescent="0.35">
      <c r="A33" s="141"/>
      <c r="F33" s="3"/>
      <c r="O33" s="128"/>
      <c r="P33" s="135"/>
    </row>
    <row r="34" spans="1:16" ht="15.5" x14ac:dyDescent="0.35">
      <c r="A34" s="219" t="s">
        <v>54</v>
      </c>
      <c r="B34" s="220"/>
      <c r="C34" s="220"/>
      <c r="D34" s="220"/>
      <c r="E34" s="220"/>
      <c r="F34" s="220"/>
      <c r="G34" s="220"/>
      <c r="H34" s="220"/>
      <c r="I34" s="220"/>
      <c r="J34" s="220"/>
      <c r="K34" s="158"/>
      <c r="L34" s="158"/>
      <c r="M34" s="158"/>
      <c r="N34" s="158"/>
      <c r="O34" s="158"/>
      <c r="P34" s="159"/>
    </row>
    <row r="35" spans="1:16" x14ac:dyDescent="0.35">
      <c r="A35" s="248" t="s">
        <v>39</v>
      </c>
      <c r="B35" s="249"/>
      <c r="C35" s="249"/>
      <c r="D35" s="249"/>
      <c r="E35" s="249"/>
      <c r="F35" s="249"/>
      <c r="G35" s="249"/>
      <c r="H35" s="249"/>
      <c r="I35" s="249"/>
      <c r="J35" s="249"/>
      <c r="K35" s="156"/>
      <c r="L35" s="156"/>
      <c r="M35" s="156"/>
      <c r="N35" s="156"/>
      <c r="O35" s="156"/>
      <c r="P35" s="157"/>
    </row>
    <row r="36" spans="1:16" x14ac:dyDescent="0.35">
      <c r="A36" s="141"/>
      <c r="O36" s="34"/>
      <c r="P36" s="134"/>
    </row>
    <row r="37" spans="1:16" ht="15" thickBot="1" x14ac:dyDescent="0.4">
      <c r="A37" s="142"/>
      <c r="B37" s="151" t="s">
        <v>151</v>
      </c>
      <c r="C37" s="151" t="s">
        <v>113</v>
      </c>
      <c r="D37" s="151" t="s">
        <v>113</v>
      </c>
      <c r="E37" s="151" t="s">
        <v>113</v>
      </c>
      <c r="F37" s="151" t="s">
        <v>113</v>
      </c>
      <c r="G37" s="151" t="s">
        <v>151</v>
      </c>
      <c r="H37" s="151" t="s">
        <v>151</v>
      </c>
      <c r="I37" s="239" t="s">
        <v>113</v>
      </c>
      <c r="J37" s="240"/>
      <c r="K37" s="239" t="s">
        <v>149</v>
      </c>
      <c r="L37" s="252"/>
      <c r="M37" s="252"/>
      <c r="N37" s="252"/>
      <c r="O37" s="243" t="s">
        <v>171</v>
      </c>
      <c r="P37" s="244"/>
    </row>
    <row r="38" spans="1:16" ht="39" x14ac:dyDescent="0.35">
      <c r="A38" s="132" t="s">
        <v>110</v>
      </c>
      <c r="B38" s="124" t="s">
        <v>40</v>
      </c>
      <c r="C38" s="124" t="s">
        <v>41</v>
      </c>
      <c r="D38" s="152" t="s">
        <v>141</v>
      </c>
      <c r="E38" s="124" t="s">
        <v>115</v>
      </c>
      <c r="F38" s="124" t="s">
        <v>42</v>
      </c>
      <c r="G38" s="124" t="s">
        <v>116</v>
      </c>
      <c r="H38" s="124" t="s">
        <v>43</v>
      </c>
      <c r="I38" s="125" t="s">
        <v>126</v>
      </c>
      <c r="J38" s="125" t="s">
        <v>128</v>
      </c>
      <c r="K38" s="125" t="s">
        <v>153</v>
      </c>
      <c r="L38" s="125" t="s">
        <v>138</v>
      </c>
      <c r="M38" s="125" t="s">
        <v>160</v>
      </c>
      <c r="N38" s="125" t="s">
        <v>159</v>
      </c>
      <c r="O38" s="188" t="s">
        <v>109</v>
      </c>
      <c r="P38" s="188" t="s">
        <v>168</v>
      </c>
    </row>
    <row r="39" spans="1:16" s="68" customFormat="1" x14ac:dyDescent="0.35">
      <c r="A39" s="143">
        <f>IF(AnnexA2[[#This Row],[Donor''s Name]]=AnnexA2[[#This Row],[Donor Type ]],"",ROW(AnnexA2[[#This Row],[Donor''s Name]])-ROW(AnnexA2[[#Headers],[S/N]]))</f>
        <v>1</v>
      </c>
      <c r="B39" s="114"/>
      <c r="C39" s="118" t="str">
        <f t="shared" ref="C39:C41" si="6">"_pls_select"</f>
        <v>_pls_select</v>
      </c>
      <c r="D39" s="114"/>
      <c r="E39" s="118" t="str">
        <f t="shared" ref="E39:F48" si="7">"_pls_select"</f>
        <v>_pls_select</v>
      </c>
      <c r="F39" s="118" t="str">
        <f t="shared" si="7"/>
        <v>_pls_select</v>
      </c>
      <c r="G39" s="207"/>
      <c r="H39" s="116"/>
      <c r="I39" s="115" t="s">
        <v>125</v>
      </c>
      <c r="J39" s="117"/>
      <c r="K39" s="118" t="s">
        <v>125</v>
      </c>
      <c r="L39" s="117"/>
      <c r="M39" s="118" t="str">
        <f>"_pls_select"</f>
        <v>_pls_select</v>
      </c>
      <c r="N39" s="114"/>
      <c r="O39"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39" s="189" t="str">
        <f>IF(AnnexA2[[#This Row],[Donor''s Name]]="","",1/COUNTIFS(B:B,AnnexA2[[#This Row],[Donor''s Name]]))</f>
        <v/>
      </c>
    </row>
    <row r="40" spans="1:16" s="68" customFormat="1" x14ac:dyDescent="0.35">
      <c r="A40" s="143">
        <f>IF(AnnexA2[[#This Row],[Donor''s Name]]=AnnexA2[[#This Row],[Donor Type ]],"",ROW(AnnexA2[[#This Row],[Donor''s Name]])-ROW(AnnexA2[[#Headers],[S/N]]))</f>
        <v>2</v>
      </c>
      <c r="B40" s="114"/>
      <c r="C40" s="118" t="str">
        <f t="shared" si="6"/>
        <v>_pls_select</v>
      </c>
      <c r="D40" s="114"/>
      <c r="E40" s="118" t="str">
        <f t="shared" si="7"/>
        <v>_pls_select</v>
      </c>
      <c r="F40" s="118" t="str">
        <f t="shared" si="7"/>
        <v>_pls_select</v>
      </c>
      <c r="G40" s="207"/>
      <c r="H40" s="116"/>
      <c r="I40" s="115" t="str">
        <f t="shared" ref="I40:I48" si="8">"_pls_select"</f>
        <v>_pls_select</v>
      </c>
      <c r="J40" s="117"/>
      <c r="K40" s="118" t="s">
        <v>125</v>
      </c>
      <c r="L40" s="117"/>
      <c r="M40" s="118" t="s">
        <v>125</v>
      </c>
      <c r="N40" s="114"/>
      <c r="O40"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0" s="189" t="str">
        <f>IF(AnnexA2[[#This Row],[Donor''s Name]]="","",1/COUNTIFS(B:B,AnnexA2[[#This Row],[Donor''s Name]]))</f>
        <v/>
      </c>
    </row>
    <row r="41" spans="1:16" s="68" customFormat="1" x14ac:dyDescent="0.35">
      <c r="A41" s="143">
        <f>IF(AnnexA2[[#This Row],[Donor''s Name]]=AnnexA2[[#This Row],[Donor Type ]],"",ROW(AnnexA2[[#This Row],[Donor''s Name]])-ROW(AnnexA2[[#Headers],[S/N]]))</f>
        <v>3</v>
      </c>
      <c r="B41" s="114"/>
      <c r="C41" s="118" t="str">
        <f t="shared" si="6"/>
        <v>_pls_select</v>
      </c>
      <c r="D41" s="114"/>
      <c r="E41" s="118" t="str">
        <f t="shared" si="7"/>
        <v>_pls_select</v>
      </c>
      <c r="F41" s="118" t="str">
        <f t="shared" si="7"/>
        <v>_pls_select</v>
      </c>
      <c r="G41" s="207"/>
      <c r="H41" s="116"/>
      <c r="I41" s="115" t="str">
        <f t="shared" si="8"/>
        <v>_pls_select</v>
      </c>
      <c r="J41" s="117"/>
      <c r="K41" s="118" t="s">
        <v>125</v>
      </c>
      <c r="L41" s="117"/>
      <c r="M41" s="118" t="s">
        <v>125</v>
      </c>
      <c r="N41" s="114"/>
      <c r="O41"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1" s="189" t="str">
        <f>IF(AnnexA2[[#This Row],[Donor''s Name]]="","",1/COUNTIFS(B:B,AnnexA2[[#This Row],[Donor''s Name]]))</f>
        <v/>
      </c>
    </row>
    <row r="42" spans="1:16" s="68" customFormat="1" x14ac:dyDescent="0.35">
      <c r="A42" s="143">
        <f>IF(AnnexA2[[#This Row],[Donor''s Name]]=AnnexA2[[#This Row],[Donor Type ]],"",ROW(AnnexA2[[#This Row],[Donor''s Name]])-ROW(AnnexA2[[#Headers],[S/N]]))</f>
        <v>4</v>
      </c>
      <c r="B42" s="114"/>
      <c r="C42" s="118" t="str">
        <f t="shared" ref="C42:C48" si="9">"_pls_select"</f>
        <v>_pls_select</v>
      </c>
      <c r="D42" s="114"/>
      <c r="E42" s="118" t="str">
        <f t="shared" si="7"/>
        <v>_pls_select</v>
      </c>
      <c r="F42" s="118" t="str">
        <f t="shared" si="7"/>
        <v>_pls_select</v>
      </c>
      <c r="G42" s="207"/>
      <c r="H42" s="116"/>
      <c r="I42" s="115" t="str">
        <f t="shared" si="8"/>
        <v>_pls_select</v>
      </c>
      <c r="J42" s="117"/>
      <c r="K42" s="118" t="str">
        <f t="shared" ref="K42:K48" si="10">"_pls_select"</f>
        <v>_pls_select</v>
      </c>
      <c r="L42" s="117"/>
      <c r="M42" s="118" t="s">
        <v>125</v>
      </c>
      <c r="N42" s="114"/>
      <c r="O42"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2" s="189" t="str">
        <f>IF(AnnexA2[[#This Row],[Donor''s Name]]="","",1/COUNTIFS(B:B,AnnexA2[[#This Row],[Donor''s Name]]))</f>
        <v/>
      </c>
    </row>
    <row r="43" spans="1:16" s="68" customFormat="1" x14ac:dyDescent="0.35">
      <c r="A43" s="143">
        <f>IF(AnnexA2[[#This Row],[Donor''s Name]]=AnnexA2[[#This Row],[Donor Type ]],"",ROW(AnnexA2[[#This Row],[Donor''s Name]])-ROW(AnnexA2[[#Headers],[S/N]]))</f>
        <v>5</v>
      </c>
      <c r="B43" s="114"/>
      <c r="C43" s="118" t="str">
        <f t="shared" si="9"/>
        <v>_pls_select</v>
      </c>
      <c r="D43" s="114"/>
      <c r="E43" s="118" t="str">
        <f t="shared" si="7"/>
        <v>_pls_select</v>
      </c>
      <c r="F43" s="118" t="str">
        <f t="shared" si="7"/>
        <v>_pls_select</v>
      </c>
      <c r="G43" s="207"/>
      <c r="H43" s="116"/>
      <c r="I43" s="115" t="str">
        <f t="shared" si="8"/>
        <v>_pls_select</v>
      </c>
      <c r="J43" s="117"/>
      <c r="K43" s="118" t="str">
        <f t="shared" si="10"/>
        <v>_pls_select</v>
      </c>
      <c r="L43" s="117"/>
      <c r="M43" s="118" t="s">
        <v>125</v>
      </c>
      <c r="N43" s="114"/>
      <c r="O43"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3" s="189" t="str">
        <f>IF(AnnexA2[[#This Row],[Donor''s Name]]="","",1/COUNTIFS(B:B,AnnexA2[[#This Row],[Donor''s Name]]))</f>
        <v/>
      </c>
    </row>
    <row r="44" spans="1:16" s="68" customFormat="1" x14ac:dyDescent="0.35">
      <c r="A44" s="143">
        <f>IF(AnnexA2[[#This Row],[Donor''s Name]]=AnnexA2[[#This Row],[Donor Type ]],"",ROW(AnnexA2[[#This Row],[Donor''s Name]])-ROW(AnnexA2[[#Headers],[S/N]]))</f>
        <v>6</v>
      </c>
      <c r="B44" s="114"/>
      <c r="C44" s="118" t="str">
        <f t="shared" si="9"/>
        <v>_pls_select</v>
      </c>
      <c r="D44" s="114"/>
      <c r="E44" s="118" t="str">
        <f t="shared" si="7"/>
        <v>_pls_select</v>
      </c>
      <c r="F44" s="118" t="str">
        <f t="shared" si="7"/>
        <v>_pls_select</v>
      </c>
      <c r="G44" s="207"/>
      <c r="H44" s="116"/>
      <c r="I44" s="115" t="str">
        <f t="shared" si="8"/>
        <v>_pls_select</v>
      </c>
      <c r="J44" s="117"/>
      <c r="K44" s="118" t="s">
        <v>125</v>
      </c>
      <c r="L44" s="117"/>
      <c r="M44" s="118" t="s">
        <v>125</v>
      </c>
      <c r="N44" s="114"/>
      <c r="O44"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4" s="189" t="str">
        <f>IF(AnnexA2[[#This Row],[Donor''s Name]]="","",1/COUNTIFS(B:B,AnnexA2[[#This Row],[Donor''s Name]]))</f>
        <v/>
      </c>
    </row>
    <row r="45" spans="1:16" s="68" customFormat="1" x14ac:dyDescent="0.35">
      <c r="A45" s="143">
        <f>IF(AnnexA2[[#This Row],[Donor''s Name]]=AnnexA2[[#This Row],[Donor Type ]],"",ROW(AnnexA2[[#This Row],[Donor''s Name]])-ROW(AnnexA2[[#Headers],[S/N]]))</f>
        <v>7</v>
      </c>
      <c r="B45" s="114"/>
      <c r="C45" s="118" t="str">
        <f t="shared" si="9"/>
        <v>_pls_select</v>
      </c>
      <c r="D45" s="114"/>
      <c r="E45" s="118" t="str">
        <f t="shared" si="7"/>
        <v>_pls_select</v>
      </c>
      <c r="F45" s="118" t="str">
        <f t="shared" si="7"/>
        <v>_pls_select</v>
      </c>
      <c r="G45" s="207"/>
      <c r="H45" s="116"/>
      <c r="I45" s="115" t="s">
        <v>125</v>
      </c>
      <c r="J45" s="117"/>
      <c r="K45" s="118" t="s">
        <v>125</v>
      </c>
      <c r="L45" s="117"/>
      <c r="M45" s="118" t="s">
        <v>125</v>
      </c>
      <c r="N45" s="114"/>
      <c r="O45"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5" s="189" t="str">
        <f>IF(AnnexA2[[#This Row],[Donor''s Name]]="","",1/COUNTIFS(B:B,AnnexA2[[#This Row],[Donor''s Name]]))</f>
        <v/>
      </c>
    </row>
    <row r="46" spans="1:16" s="68" customFormat="1" x14ac:dyDescent="0.35">
      <c r="A46" s="143">
        <f>IF(AnnexA2[[#This Row],[Donor''s Name]]=AnnexA2[[#This Row],[Donor Type ]],"",ROW(AnnexA2[[#This Row],[Donor''s Name]])-ROW(AnnexA2[[#Headers],[S/N]]))</f>
        <v>8</v>
      </c>
      <c r="B46" s="114"/>
      <c r="C46" s="118" t="str">
        <f t="shared" si="9"/>
        <v>_pls_select</v>
      </c>
      <c r="D46" s="114"/>
      <c r="E46" s="118" t="str">
        <f t="shared" si="7"/>
        <v>_pls_select</v>
      </c>
      <c r="F46" s="118" t="str">
        <f t="shared" si="7"/>
        <v>_pls_select</v>
      </c>
      <c r="G46" s="207"/>
      <c r="H46" s="116"/>
      <c r="I46" s="115" t="str">
        <f t="shared" si="8"/>
        <v>_pls_select</v>
      </c>
      <c r="J46" s="117"/>
      <c r="K46" s="118" t="str">
        <f t="shared" si="10"/>
        <v>_pls_select</v>
      </c>
      <c r="L46" s="117"/>
      <c r="M46" s="118" t="s">
        <v>125</v>
      </c>
      <c r="N46" s="114"/>
      <c r="O46"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6" s="189" t="str">
        <f>IF(AnnexA2[[#This Row],[Donor''s Name]]="","",1/COUNTIFS(B:B,AnnexA2[[#This Row],[Donor''s Name]]))</f>
        <v/>
      </c>
    </row>
    <row r="47" spans="1:16" s="68" customFormat="1" x14ac:dyDescent="0.35">
      <c r="A47" s="143">
        <f>IF(AnnexA2[[#This Row],[Donor''s Name]]=AnnexA2[[#This Row],[Donor Type ]],"",ROW(AnnexA2[[#This Row],[Donor''s Name]])-ROW(AnnexA2[[#Headers],[S/N]]))</f>
        <v>9</v>
      </c>
      <c r="B47" s="114"/>
      <c r="C47" s="118" t="s">
        <v>125</v>
      </c>
      <c r="D47" s="114"/>
      <c r="E47" s="118" t="str">
        <f t="shared" si="7"/>
        <v>_pls_select</v>
      </c>
      <c r="F47" s="118" t="str">
        <f t="shared" si="7"/>
        <v>_pls_select</v>
      </c>
      <c r="G47" s="207"/>
      <c r="H47" s="116"/>
      <c r="I47" s="115" t="str">
        <f t="shared" si="8"/>
        <v>_pls_select</v>
      </c>
      <c r="J47" s="117"/>
      <c r="K47" s="118" t="str">
        <f t="shared" si="10"/>
        <v>_pls_select</v>
      </c>
      <c r="L47" s="117"/>
      <c r="M47" s="118" t="s">
        <v>125</v>
      </c>
      <c r="N47" s="114"/>
      <c r="O47" s="187"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7" s="189" t="str">
        <f>IF(AnnexA2[[#This Row],[Donor''s Name]]="","",1/COUNTIFS(B:B,AnnexA2[[#This Row],[Donor''s Name]]))</f>
        <v/>
      </c>
    </row>
    <row r="48" spans="1:16" s="127" customFormat="1" x14ac:dyDescent="0.35">
      <c r="A48" s="143">
        <f>IF(AnnexA2[[#This Row],[Donor''s Name]]=AnnexA2[[#This Row],[Donor Type ]],"",ROW(AnnexA2[[#This Row],[Donor''s Name]])-ROW(AnnexA2[[#Headers],[S/N]]))</f>
        <v>10</v>
      </c>
      <c r="B48" s="114"/>
      <c r="C48" s="118" t="str">
        <f t="shared" si="9"/>
        <v>_pls_select</v>
      </c>
      <c r="D48" s="114"/>
      <c r="E48" s="118" t="str">
        <f t="shared" si="7"/>
        <v>_pls_select</v>
      </c>
      <c r="F48" s="118" t="str">
        <f t="shared" si="7"/>
        <v>_pls_select</v>
      </c>
      <c r="G48" s="207"/>
      <c r="H48" s="116"/>
      <c r="I48" s="115" t="str">
        <f t="shared" si="8"/>
        <v>_pls_select</v>
      </c>
      <c r="J48" s="117"/>
      <c r="K48" s="118" t="str">
        <f t="shared" si="10"/>
        <v>_pls_select</v>
      </c>
      <c r="L48" s="117"/>
      <c r="M48" s="118" t="s">
        <v>125</v>
      </c>
      <c r="N48" s="114"/>
      <c r="O48" s="155" t="str">
        <f>IF(AnnexA2[[#This Row],[Donor''s Name]]&lt;&gt;"",
CONCATENATE(
IF(OR(AnnexA2[[#This Row],[Donor Type ]]="",AnnexA2[[#This Row],[Donor Type ]]="_pls_select"),"- Pls select donor type | 
",""),
IF(AND(OR(AnnexA2[[#This Row],[Donor Type ]]="Foundation",AnnexA2[[#This Row],[Donor Type ]]="corporate"),AnnexA2[[#This Row],[For Donor Type 
Corporate/Foundation only, UEN in full (max 10 char)]]=""),"- Pls fill in UEN | 
",""),
IF(AND(OR(AnnexA2[[#This Row],[Donor Type ]]&lt;&gt;"",AnnexA2[[#This Row],[Donor Type ]]&lt;&gt;"_pls_select"),OR(AnnexA2[[#This Row],[Donor Profile]]="",AnnexA2[[#This Row],[Donor Profile]]="_pls_select")),"- Pls select Donor Profile | 
",""),
IF(AnnexA2[[#This Row],[Date Received 
into Bank Acct]]="","- Pls fill in Date rcv into Bank | 
",""),
IF(OR(AnnexA2[[#This Row],[Amount (S$)]]=0,AnnexA2[[#This Row],[Amount (S$)]]=""),"- Pls fill in Amount | 
",""),
IF(OR(AnnexA2[[#This Row],[Mode of 
Donation]]="",AnnexA2[[#This Row],[Mode of 
Donation]]="_pls_select"),"- Pls select mode of donation | 
",""),
IF(AND(ISNUMBER(SEARCH("right",AnnexA2[[#This Row],[Mode of 
Donation]])),AnnexA2[[#This Row],[Other Modes of 
Donation, pls specify]]=""),"- Pls fill up Other modes of donation, pls specify | 
",""),
IF(OR(AnnexA2[[#This Row],[Related Party (RP) Declaration 
(refer to Annex D, Clause 12)]]="",AnnexA2[[#This Row],[Related Party (RP) Declaration 
(refer to Annex D, Clause 12)]]="_pls_select"),"- Pls select RP declaration | 
",""),
IF(AND(ISNUMBER(SEARCH("right",AnnexA2[[#This Row],[Related Party (RP) Declaration 
(refer to Annex D, Clause 12)]])),AnnexA2[[#This Row],[RP declaration details]]=""),"- Pls fill up RP declaration details | 
",""),
),
"")</f>
        <v/>
      </c>
      <c r="P48" s="189" t="str">
        <f>IF(AnnexA2[[#This Row],[Donor''s Name]]="","",1/COUNTIFS(B:B,AnnexA2[[#This Row],[Donor''s Name]]))</f>
        <v/>
      </c>
    </row>
    <row r="49" spans="1:16" x14ac:dyDescent="0.35">
      <c r="A49" s="166"/>
      <c r="B49" s="167"/>
      <c r="C49" s="167"/>
      <c r="D49" s="167"/>
      <c r="E49" s="167"/>
      <c r="F49" s="167"/>
      <c r="G49" s="168" t="s">
        <v>129</v>
      </c>
      <c r="H49" s="169">
        <f>SUM(AnnexA2[Amount (S$)])</f>
        <v>0</v>
      </c>
      <c r="I49" s="167"/>
      <c r="J49" s="167"/>
      <c r="K49" s="167"/>
      <c r="L49" s="167"/>
      <c r="M49" s="161"/>
      <c r="N49" s="161"/>
      <c r="O49" s="161"/>
      <c r="P49" s="165"/>
    </row>
    <row r="50" spans="1:16" x14ac:dyDescent="0.35">
      <c r="A50" s="144"/>
      <c r="E50" s="122"/>
      <c r="J50" s="3"/>
      <c r="M50" s="128"/>
      <c r="N50" s="128"/>
      <c r="O50" s="128"/>
      <c r="P50" s="135"/>
    </row>
    <row r="51" spans="1:16" ht="15.5" x14ac:dyDescent="0.35">
      <c r="A51" s="250" t="s">
        <v>55</v>
      </c>
      <c r="B51" s="251"/>
      <c r="C51" s="251"/>
      <c r="D51" s="251"/>
      <c r="E51" s="251"/>
      <c r="F51" s="251"/>
      <c r="G51" s="251"/>
      <c r="H51" s="251"/>
      <c r="I51" s="251"/>
      <c r="J51" s="251"/>
      <c r="K51" s="251"/>
      <c r="L51" s="251"/>
      <c r="M51" s="170"/>
      <c r="N51" s="170"/>
      <c r="O51" s="170"/>
      <c r="P51" s="171"/>
    </row>
    <row r="52" spans="1:16" x14ac:dyDescent="0.35">
      <c r="A52" s="141"/>
      <c r="J52" s="190"/>
      <c r="P52" s="123"/>
    </row>
    <row r="53" spans="1:16" x14ac:dyDescent="0.35">
      <c r="A53" s="141"/>
      <c r="B53" s="221" t="s">
        <v>133</v>
      </c>
      <c r="C53" s="222"/>
      <c r="D53" s="222"/>
      <c r="E53" s="222"/>
      <c r="F53" s="222"/>
      <c r="G53" s="223"/>
      <c r="H53" s="241" t="s">
        <v>43</v>
      </c>
      <c r="I53" s="247" t="s">
        <v>161</v>
      </c>
      <c r="J53" s="247"/>
      <c r="K53" s="247"/>
      <c r="L53" s="247"/>
      <c r="M53" s="247"/>
      <c r="N53" s="247"/>
      <c r="O53" s="247"/>
      <c r="P53" s="123"/>
    </row>
    <row r="54" spans="1:16" ht="14.5" customHeight="1" x14ac:dyDescent="0.35">
      <c r="A54" s="141"/>
      <c r="B54" s="224"/>
      <c r="C54" s="225"/>
      <c r="D54" s="225"/>
      <c r="E54" s="225"/>
      <c r="F54" s="225"/>
      <c r="G54" s="226"/>
      <c r="H54" s="242"/>
      <c r="I54" s="247"/>
      <c r="J54" s="247"/>
      <c r="K54" s="247"/>
      <c r="L54" s="247"/>
      <c r="M54" s="247"/>
      <c r="N54" s="247"/>
      <c r="O54" s="247"/>
      <c r="P54" s="123"/>
    </row>
    <row r="55" spans="1:16" x14ac:dyDescent="0.35">
      <c r="A55" s="141"/>
      <c r="B55" s="227" t="s">
        <v>152</v>
      </c>
      <c r="C55" s="228"/>
      <c r="D55" s="228"/>
      <c r="E55" s="228"/>
      <c r="F55" s="228"/>
      <c r="G55" s="229"/>
      <c r="H55" s="283"/>
      <c r="I55" s="246"/>
      <c r="J55" s="246"/>
      <c r="K55" s="246"/>
      <c r="L55" s="246"/>
      <c r="M55" s="246"/>
      <c r="N55" s="246"/>
      <c r="O55" s="246"/>
      <c r="P55" s="123"/>
    </row>
    <row r="56" spans="1:16" ht="14.5" customHeight="1" x14ac:dyDescent="0.35">
      <c r="A56" s="141"/>
      <c r="B56" s="230"/>
      <c r="C56" s="231"/>
      <c r="D56" s="231"/>
      <c r="E56" s="231"/>
      <c r="F56" s="231"/>
      <c r="G56" s="232"/>
      <c r="H56" s="284"/>
      <c r="I56" s="246"/>
      <c r="J56" s="246"/>
      <c r="K56" s="246"/>
      <c r="L56" s="246"/>
      <c r="M56" s="246"/>
      <c r="N56" s="246"/>
      <c r="O56" s="246"/>
      <c r="P56" s="123"/>
    </row>
    <row r="57" spans="1:16" x14ac:dyDescent="0.35">
      <c r="A57" s="141"/>
      <c r="B57" s="233" t="s">
        <v>134</v>
      </c>
      <c r="C57" s="234"/>
      <c r="D57" s="234"/>
      <c r="E57" s="234"/>
      <c r="F57" s="234"/>
      <c r="G57" s="235"/>
      <c r="H57" s="129">
        <f>SUM(H55)</f>
        <v>0</v>
      </c>
      <c r="I57" s="245"/>
      <c r="J57" s="245"/>
      <c r="K57" s="245"/>
      <c r="L57" s="245"/>
      <c r="M57" s="245"/>
      <c r="N57" s="245"/>
      <c r="O57" s="245"/>
      <c r="P57" s="123"/>
    </row>
    <row r="58" spans="1:16" x14ac:dyDescent="0.35">
      <c r="A58" s="141"/>
      <c r="B58" s="191"/>
      <c r="C58" s="191"/>
      <c r="D58" s="191"/>
      <c r="E58" s="191"/>
      <c r="F58" s="191"/>
      <c r="G58" s="191"/>
      <c r="H58" s="192"/>
      <c r="I58" s="190"/>
      <c r="J58" s="3"/>
      <c r="P58" s="123"/>
    </row>
    <row r="59" spans="1:16" x14ac:dyDescent="0.35">
      <c r="A59" s="141"/>
      <c r="B59" s="236" t="s">
        <v>130</v>
      </c>
      <c r="C59" s="237"/>
      <c r="D59" s="237"/>
      <c r="E59" s="237"/>
      <c r="F59" s="237"/>
      <c r="G59" s="238"/>
      <c r="H59" s="130">
        <f>H32+H49+H57</f>
        <v>0</v>
      </c>
      <c r="I59" s="3"/>
      <c r="J59" s="3"/>
      <c r="P59" s="123"/>
    </row>
    <row r="60" spans="1:16" x14ac:dyDescent="0.35">
      <c r="A60" s="141"/>
      <c r="B60" s="236" t="s">
        <v>56</v>
      </c>
      <c r="C60" s="237"/>
      <c r="D60" s="237"/>
      <c r="E60" s="237"/>
      <c r="F60" s="237"/>
      <c r="G60" s="238"/>
      <c r="H60" s="130">
        <f>ROUNDDOWN(H59,0)</f>
        <v>0</v>
      </c>
      <c r="I60" s="3"/>
      <c r="J60" s="3"/>
      <c r="P60" s="123"/>
    </row>
    <row r="61" spans="1:16" x14ac:dyDescent="0.35">
      <c r="A61" s="147"/>
      <c r="B61" s="193"/>
      <c r="C61" s="193"/>
      <c r="D61" s="193"/>
      <c r="E61" s="193"/>
      <c r="F61" s="193"/>
      <c r="G61" s="193"/>
      <c r="H61" s="133"/>
      <c r="I61" s="133"/>
      <c r="J61" s="34"/>
      <c r="K61" s="34"/>
      <c r="L61" s="34"/>
      <c r="M61" s="34"/>
      <c r="N61" s="34"/>
      <c r="O61" s="34"/>
      <c r="P61" s="134"/>
    </row>
    <row r="62" spans="1:16" ht="15.5" x14ac:dyDescent="0.35">
      <c r="A62" s="219" t="s">
        <v>131</v>
      </c>
      <c r="B62" s="220"/>
      <c r="C62" s="220"/>
      <c r="D62" s="220"/>
      <c r="E62" s="220"/>
      <c r="F62" s="220"/>
      <c r="G62" s="220"/>
      <c r="H62" s="220"/>
      <c r="I62" s="220"/>
      <c r="J62" s="220"/>
      <c r="K62" s="158"/>
      <c r="L62" s="158"/>
      <c r="M62" s="158"/>
      <c r="N62" s="158"/>
      <c r="O62" s="158"/>
      <c r="P62" s="159"/>
    </row>
    <row r="63" spans="1:16" x14ac:dyDescent="0.35">
      <c r="A63" s="259" t="s">
        <v>112</v>
      </c>
      <c r="B63" s="260"/>
      <c r="C63" s="260"/>
      <c r="D63" s="260"/>
      <c r="E63" s="260"/>
      <c r="F63" s="260"/>
      <c r="G63" s="260"/>
      <c r="H63" s="260"/>
      <c r="I63" s="260"/>
      <c r="J63" s="260"/>
      <c r="K63" s="172"/>
      <c r="L63" s="172"/>
      <c r="M63" s="172"/>
      <c r="N63" s="172"/>
      <c r="O63" s="172"/>
      <c r="P63" s="173"/>
    </row>
    <row r="64" spans="1:16" x14ac:dyDescent="0.35">
      <c r="A64" s="199"/>
      <c r="B64" s="200"/>
      <c r="C64" s="200"/>
      <c r="D64" s="200"/>
      <c r="E64" s="200"/>
      <c r="F64" s="200"/>
      <c r="G64" s="200"/>
      <c r="H64" s="200"/>
      <c r="I64" s="200"/>
      <c r="J64" s="178"/>
      <c r="K64" s="178"/>
      <c r="L64" s="128"/>
      <c r="M64" s="128"/>
      <c r="N64" s="128"/>
      <c r="O64" s="128"/>
      <c r="P64" s="135"/>
    </row>
    <row r="65" spans="1:16" x14ac:dyDescent="0.35">
      <c r="A65" s="201" t="s">
        <v>164</v>
      </c>
      <c r="B65" s="17"/>
      <c r="C65" s="17"/>
      <c r="D65" s="176"/>
      <c r="E65" s="176"/>
      <c r="F65" s="176"/>
      <c r="G65" s="176"/>
      <c r="H65" s="176"/>
      <c r="I65" s="17"/>
      <c r="J65" s="3"/>
      <c r="P65" s="123"/>
    </row>
    <row r="66" spans="1:16" x14ac:dyDescent="0.35">
      <c r="A66" s="201" t="s">
        <v>165</v>
      </c>
      <c r="B66" s="17"/>
      <c r="C66" s="17"/>
      <c r="D66" s="17"/>
      <c r="E66" s="17"/>
      <c r="F66" s="17"/>
      <c r="G66" s="17"/>
      <c r="H66" s="17"/>
      <c r="I66" s="196"/>
      <c r="J66" s="3"/>
      <c r="P66" s="123"/>
    </row>
    <row r="67" spans="1:16" x14ac:dyDescent="0.35">
      <c r="A67" s="201" t="s">
        <v>166</v>
      </c>
      <c r="B67" s="17"/>
      <c r="C67" s="17"/>
      <c r="D67" s="17"/>
      <c r="E67" s="17"/>
      <c r="F67" s="17"/>
      <c r="G67" s="17"/>
      <c r="H67" s="17"/>
      <c r="I67" s="17"/>
      <c r="J67" s="3"/>
      <c r="P67" s="123"/>
    </row>
    <row r="68" spans="1:16" x14ac:dyDescent="0.35">
      <c r="A68" s="145"/>
      <c r="B68" s="17"/>
      <c r="C68" s="17"/>
      <c r="D68" s="17"/>
      <c r="E68" s="17"/>
      <c r="F68" s="17"/>
      <c r="G68" s="17"/>
      <c r="H68" s="17"/>
      <c r="I68" s="17"/>
      <c r="J68" s="3"/>
      <c r="P68" s="123"/>
    </row>
    <row r="69" spans="1:16" x14ac:dyDescent="0.35">
      <c r="A69" s="201" t="s">
        <v>167</v>
      </c>
      <c r="B69" s="17"/>
      <c r="C69" s="17"/>
      <c r="D69" s="176"/>
      <c r="E69" s="176"/>
      <c r="F69" s="176"/>
      <c r="G69" s="176"/>
      <c r="H69" s="176"/>
      <c r="I69" s="17"/>
      <c r="J69" s="3"/>
      <c r="P69" s="123"/>
    </row>
    <row r="70" spans="1:16" x14ac:dyDescent="0.35">
      <c r="A70" s="202"/>
      <c r="B70" s="203"/>
      <c r="C70" s="203"/>
      <c r="D70" s="203"/>
      <c r="E70" s="203"/>
      <c r="F70" s="203"/>
      <c r="G70" s="203"/>
      <c r="H70" s="203"/>
      <c r="I70" s="17"/>
      <c r="J70" s="3"/>
      <c r="P70" s="123"/>
    </row>
    <row r="71" spans="1:16" x14ac:dyDescent="0.35">
      <c r="A71" s="204" t="s">
        <v>163</v>
      </c>
      <c r="B71" s="177"/>
      <c r="C71" s="177"/>
      <c r="D71" s="177"/>
      <c r="E71" s="177"/>
      <c r="F71" s="177"/>
      <c r="G71" s="177"/>
      <c r="H71" s="177"/>
      <c r="I71" s="17"/>
      <c r="J71" s="3"/>
      <c r="P71" s="123"/>
    </row>
    <row r="72" spans="1:16" x14ac:dyDescent="0.35">
      <c r="A72" s="146"/>
      <c r="B72" s="177"/>
      <c r="C72" s="177"/>
      <c r="D72" s="177"/>
      <c r="E72" s="177"/>
      <c r="F72" s="177"/>
      <c r="G72" s="177"/>
      <c r="H72" s="177"/>
      <c r="I72" s="17"/>
      <c r="J72" s="3"/>
      <c r="P72" s="123"/>
    </row>
    <row r="73" spans="1:16" x14ac:dyDescent="0.35">
      <c r="A73" s="141"/>
      <c r="B73" s="282" t="s">
        <v>162</v>
      </c>
      <c r="C73" s="282"/>
      <c r="D73" s="282"/>
      <c r="E73" s="282"/>
      <c r="F73" s="282"/>
      <c r="G73" s="177"/>
      <c r="H73" s="177"/>
      <c r="I73" s="17"/>
      <c r="J73" s="3"/>
      <c r="P73" s="123"/>
    </row>
    <row r="74" spans="1:16" x14ac:dyDescent="0.35">
      <c r="A74" s="146"/>
      <c r="B74" s="273"/>
      <c r="C74" s="274"/>
      <c r="D74" s="274"/>
      <c r="E74" s="274"/>
      <c r="F74" s="275"/>
      <c r="G74" s="177"/>
      <c r="H74" s="177"/>
      <c r="I74" s="17"/>
      <c r="J74" s="3"/>
      <c r="P74" s="123"/>
    </row>
    <row r="75" spans="1:16" x14ac:dyDescent="0.35">
      <c r="A75" s="146"/>
      <c r="B75" s="276"/>
      <c r="C75" s="277"/>
      <c r="D75" s="277"/>
      <c r="E75" s="277"/>
      <c r="F75" s="278"/>
      <c r="G75" s="177"/>
      <c r="H75" s="177"/>
      <c r="I75" s="17"/>
      <c r="J75" s="3"/>
      <c r="P75" s="123"/>
    </row>
    <row r="76" spans="1:16" x14ac:dyDescent="0.35">
      <c r="A76" s="146"/>
      <c r="B76" s="276"/>
      <c r="C76" s="277"/>
      <c r="D76" s="277"/>
      <c r="E76" s="277"/>
      <c r="F76" s="278"/>
      <c r="G76" s="177"/>
      <c r="H76" s="177"/>
      <c r="I76" s="17"/>
      <c r="J76" s="3"/>
      <c r="P76" s="123"/>
    </row>
    <row r="77" spans="1:16" x14ac:dyDescent="0.35">
      <c r="A77" s="146"/>
      <c r="B77" s="276"/>
      <c r="C77" s="277"/>
      <c r="D77" s="277"/>
      <c r="E77" s="277"/>
      <c r="F77" s="278"/>
      <c r="G77" s="177"/>
      <c r="H77" s="177"/>
      <c r="I77" s="17"/>
      <c r="J77" s="3"/>
      <c r="P77" s="123"/>
    </row>
    <row r="78" spans="1:16" x14ac:dyDescent="0.35">
      <c r="A78" s="146"/>
      <c r="B78" s="276"/>
      <c r="C78" s="277"/>
      <c r="D78" s="277"/>
      <c r="E78" s="277"/>
      <c r="F78" s="278"/>
      <c r="G78" s="177"/>
      <c r="H78" s="177"/>
      <c r="I78" s="17"/>
      <c r="J78" s="3"/>
      <c r="P78" s="123"/>
    </row>
    <row r="79" spans="1:16" x14ac:dyDescent="0.35">
      <c r="A79" s="146"/>
      <c r="B79" s="279"/>
      <c r="C79" s="280"/>
      <c r="D79" s="280"/>
      <c r="E79" s="280"/>
      <c r="F79" s="281"/>
      <c r="G79" s="177"/>
      <c r="H79" s="177"/>
      <c r="I79" s="17"/>
      <c r="J79" s="3"/>
      <c r="P79" s="123"/>
    </row>
    <row r="80" spans="1:16" x14ac:dyDescent="0.35">
      <c r="A80" s="146"/>
      <c r="B80" s="177"/>
      <c r="C80" s="177"/>
      <c r="D80" s="177"/>
      <c r="E80" s="177"/>
      <c r="F80" s="177"/>
      <c r="G80" s="177"/>
      <c r="H80" s="177"/>
      <c r="I80" s="17"/>
      <c r="J80" s="3"/>
      <c r="P80" s="123"/>
    </row>
    <row r="81" spans="1:16" x14ac:dyDescent="0.35">
      <c r="A81" s="141"/>
      <c r="B81" s="217" t="s">
        <v>57</v>
      </c>
      <c r="C81" s="261"/>
      <c r="D81" s="198">
        <f>H60</f>
        <v>0</v>
      </c>
      <c r="E81" s="176"/>
      <c r="F81" s="176"/>
      <c r="G81" s="177"/>
      <c r="H81" s="176"/>
      <c r="I81" s="17"/>
      <c r="J81" s="3"/>
      <c r="P81" s="123"/>
    </row>
    <row r="82" spans="1:16" x14ac:dyDescent="0.35">
      <c r="A82" s="145"/>
      <c r="B82" s="17"/>
      <c r="C82" s="17"/>
      <c r="D82" s="176"/>
      <c r="E82" s="176"/>
      <c r="F82" s="176"/>
      <c r="G82" s="176"/>
      <c r="H82" s="176"/>
      <c r="I82" s="17"/>
      <c r="J82" s="3"/>
      <c r="P82" s="123"/>
    </row>
    <row r="83" spans="1:16" x14ac:dyDescent="0.35">
      <c r="A83" s="141"/>
      <c r="B83" s="68" t="s">
        <v>132</v>
      </c>
      <c r="D83" s="122"/>
      <c r="E83" s="122"/>
      <c r="I83" s="3"/>
      <c r="J83" s="3"/>
      <c r="P83" s="123"/>
    </row>
    <row r="84" spans="1:16" x14ac:dyDescent="0.35">
      <c r="A84" s="141"/>
      <c r="B84" s="266"/>
      <c r="C84" s="267"/>
      <c r="D84" s="122"/>
      <c r="E84" s="122"/>
      <c r="I84" s="68"/>
      <c r="J84" s="3"/>
      <c r="P84" s="123"/>
    </row>
    <row r="85" spans="1:16" x14ac:dyDescent="0.35">
      <c r="A85" s="141"/>
      <c r="B85" s="268"/>
      <c r="C85" s="269"/>
      <c r="D85" s="122"/>
      <c r="E85" s="122"/>
      <c r="I85" s="3"/>
      <c r="J85" s="3"/>
      <c r="P85" s="123"/>
    </row>
    <row r="86" spans="1:16" x14ac:dyDescent="0.35">
      <c r="A86" s="141"/>
      <c r="B86" s="270"/>
      <c r="C86" s="271"/>
      <c r="D86" s="122"/>
      <c r="E86" s="122"/>
      <c r="I86" s="3"/>
      <c r="J86" s="3"/>
      <c r="P86" s="123"/>
    </row>
    <row r="87" spans="1:16" x14ac:dyDescent="0.35">
      <c r="A87" s="141"/>
      <c r="B87" s="262" t="s">
        <v>58</v>
      </c>
      <c r="C87" s="262"/>
      <c r="D87" s="263"/>
      <c r="E87" s="264"/>
      <c r="F87" s="265"/>
      <c r="I87" s="3"/>
      <c r="J87" s="3"/>
      <c r="P87" s="123"/>
    </row>
    <row r="88" spans="1:16" x14ac:dyDescent="0.35">
      <c r="A88" s="141"/>
      <c r="B88" s="272" t="s">
        <v>111</v>
      </c>
      <c r="C88" s="272"/>
      <c r="D88" s="263"/>
      <c r="E88" s="264"/>
      <c r="F88" s="265"/>
      <c r="I88" s="3"/>
      <c r="J88" s="3"/>
      <c r="P88" s="123"/>
    </row>
    <row r="89" spans="1:16" x14ac:dyDescent="0.35">
      <c r="A89" s="141"/>
      <c r="B89" s="272" t="s">
        <v>137</v>
      </c>
      <c r="C89" s="272"/>
      <c r="D89" s="263"/>
      <c r="E89" s="264"/>
      <c r="F89" s="265"/>
      <c r="I89" s="3"/>
      <c r="J89" s="3"/>
      <c r="P89" s="123"/>
    </row>
    <row r="90" spans="1:16" x14ac:dyDescent="0.35">
      <c r="A90" s="141"/>
      <c r="B90" s="205" t="s">
        <v>136</v>
      </c>
      <c r="C90" s="206" t="s">
        <v>135</v>
      </c>
      <c r="D90" s="263"/>
      <c r="E90" s="264"/>
      <c r="F90" s="265"/>
      <c r="I90" s="3"/>
      <c r="J90" s="3"/>
      <c r="P90" s="123"/>
    </row>
    <row r="91" spans="1:16" x14ac:dyDescent="0.35">
      <c r="A91" s="147"/>
      <c r="B91" s="131"/>
      <c r="C91" s="131"/>
      <c r="D91" s="131"/>
      <c r="E91" s="131"/>
      <c r="F91" s="131"/>
      <c r="G91" s="133"/>
      <c r="H91" s="133"/>
      <c r="I91" s="34"/>
      <c r="J91" s="34"/>
      <c r="K91" s="34"/>
      <c r="L91" s="34"/>
      <c r="M91" s="34"/>
      <c r="N91" s="34"/>
      <c r="O91" s="34"/>
      <c r="P91" s="134"/>
    </row>
    <row r="92" spans="1:16" x14ac:dyDescent="0.35">
      <c r="E92" s="122"/>
      <c r="J92" s="3"/>
    </row>
    <row r="93" spans="1:16" x14ac:dyDescent="0.35">
      <c r="E93" s="122"/>
      <c r="J93" s="3"/>
    </row>
  </sheetData>
  <sheetProtection algorithmName="SHA-512" hashValue="nnYCE7p8pj5oKXO+YlY5an2T9t3N44t0uP1LMg0LToyZUvgJwurlbJ+gnXXqGPz9HenzTucH1BQTDJNCtGn8cQ==" saltValue="6jk/3kRS5u4dvZD0MFpm4w==" spinCount="100000" sheet="1" formatCells="0" formatColumns="0" formatRows="0" insertColumns="0" insertRows="0" deleteRows="0" sort="0" autoFilter="0" pivotTables="0"/>
  <mergeCells count="48">
    <mergeCell ref="A1:F1"/>
    <mergeCell ref="A17:J17"/>
    <mergeCell ref="B81:C81"/>
    <mergeCell ref="B87:C87"/>
    <mergeCell ref="D90:F90"/>
    <mergeCell ref="D87:F87"/>
    <mergeCell ref="B84:C86"/>
    <mergeCell ref="B88:C88"/>
    <mergeCell ref="B89:C89"/>
    <mergeCell ref="D89:F89"/>
    <mergeCell ref="D88:F88"/>
    <mergeCell ref="B74:F79"/>
    <mergeCell ref="B73:F73"/>
    <mergeCell ref="A63:J63"/>
    <mergeCell ref="A62:J62"/>
    <mergeCell ref="H55:H56"/>
    <mergeCell ref="M3:O3"/>
    <mergeCell ref="D4:F4"/>
    <mergeCell ref="D3:F3"/>
    <mergeCell ref="A4:C4"/>
    <mergeCell ref="A3:C3"/>
    <mergeCell ref="L4:M4"/>
    <mergeCell ref="B60:G60"/>
    <mergeCell ref="I19:J19"/>
    <mergeCell ref="I37:J37"/>
    <mergeCell ref="H53:H54"/>
    <mergeCell ref="O37:P37"/>
    <mergeCell ref="O19:P19"/>
    <mergeCell ref="I57:O57"/>
    <mergeCell ref="I55:O56"/>
    <mergeCell ref="I53:O54"/>
    <mergeCell ref="A34:J34"/>
    <mergeCell ref="A35:J35"/>
    <mergeCell ref="A51:L51"/>
    <mergeCell ref="K19:N19"/>
    <mergeCell ref="K37:N37"/>
    <mergeCell ref="A16:J16"/>
    <mergeCell ref="B53:G54"/>
    <mergeCell ref="B55:G56"/>
    <mergeCell ref="B57:G57"/>
    <mergeCell ref="B59:G59"/>
    <mergeCell ref="B13:I13"/>
    <mergeCell ref="B14:I14"/>
    <mergeCell ref="B7:I8"/>
    <mergeCell ref="B9:I9"/>
    <mergeCell ref="B10:I10"/>
    <mergeCell ref="B11:I11"/>
    <mergeCell ref="B12:I12"/>
  </mergeCells>
  <conditionalFormatting sqref="D20:D31 D38:D48">
    <cfRule type="expression" dxfId="5" priority="25">
      <formula>SEARCH("_pls_select",$C20)</formula>
    </cfRule>
    <cfRule type="expression" dxfId="4" priority="26">
      <formula>SEARCH("individual",$C20)</formula>
    </cfRule>
    <cfRule type="expression" dxfId="3" priority="27">
      <formula>$C20=""</formula>
    </cfRule>
  </conditionalFormatting>
  <conditionalFormatting sqref="D3:F4">
    <cfRule type="containsText" dxfId="2" priority="16" operator="containsText" text="pls fill">
      <formula>NOT(ISERROR(SEARCH("pls fill",D3)))</formula>
    </cfRule>
  </conditionalFormatting>
  <conditionalFormatting sqref="J20:J31 J38:J48">
    <cfRule type="expression" dxfId="1" priority="35">
      <formula>SEARCH("right",$I20)</formula>
    </cfRule>
  </conditionalFormatting>
  <conditionalFormatting sqref="L20:L31 L38:L48">
    <cfRule type="expression" dxfId="0" priority="77">
      <formula>SEARCH("right",$K20)</formula>
    </cfRule>
  </conditionalFormatting>
  <dataValidations count="9">
    <dataValidation type="date" allowBlank="1" showErrorMessage="1" errorTitle="Error" error="Only donations received between 1 April 2019 to 31 May 2021 is eligible for CMF matching." prompt="Donations received between 1 April 2019 to 31 May 2021 is eligible for CMF matching." sqref="WVK983078:WVK983087 I65573:I65582 IY65574:IY65583 SU65574:SU65583 ACQ65574:ACQ65583 AMM65574:AMM65583 AWI65574:AWI65583 BGE65574:BGE65583 BQA65574:BQA65583 BZW65574:BZW65583 CJS65574:CJS65583 CTO65574:CTO65583 DDK65574:DDK65583 DNG65574:DNG65583 DXC65574:DXC65583 EGY65574:EGY65583 EQU65574:EQU65583 FAQ65574:FAQ65583 FKM65574:FKM65583 FUI65574:FUI65583 GEE65574:GEE65583 GOA65574:GOA65583 GXW65574:GXW65583 HHS65574:HHS65583 HRO65574:HRO65583 IBK65574:IBK65583 ILG65574:ILG65583 IVC65574:IVC65583 JEY65574:JEY65583 JOU65574:JOU65583 JYQ65574:JYQ65583 KIM65574:KIM65583 KSI65574:KSI65583 LCE65574:LCE65583 LMA65574:LMA65583 LVW65574:LVW65583 MFS65574:MFS65583 MPO65574:MPO65583 MZK65574:MZK65583 NJG65574:NJG65583 NTC65574:NTC65583 OCY65574:OCY65583 OMU65574:OMU65583 OWQ65574:OWQ65583 PGM65574:PGM65583 PQI65574:PQI65583 QAE65574:QAE65583 QKA65574:QKA65583 QTW65574:QTW65583 RDS65574:RDS65583 RNO65574:RNO65583 RXK65574:RXK65583 SHG65574:SHG65583 SRC65574:SRC65583 TAY65574:TAY65583 TKU65574:TKU65583 TUQ65574:TUQ65583 UEM65574:UEM65583 UOI65574:UOI65583 UYE65574:UYE65583 VIA65574:VIA65583 VRW65574:VRW65583 WBS65574:WBS65583 WLO65574:WLO65583 WVK65574:WVK65583 I131109:I131118 IY131110:IY131119 SU131110:SU131119 ACQ131110:ACQ131119 AMM131110:AMM131119 AWI131110:AWI131119 BGE131110:BGE131119 BQA131110:BQA131119 BZW131110:BZW131119 CJS131110:CJS131119 CTO131110:CTO131119 DDK131110:DDK131119 DNG131110:DNG131119 DXC131110:DXC131119 EGY131110:EGY131119 EQU131110:EQU131119 FAQ131110:FAQ131119 FKM131110:FKM131119 FUI131110:FUI131119 GEE131110:GEE131119 GOA131110:GOA131119 GXW131110:GXW131119 HHS131110:HHS131119 HRO131110:HRO131119 IBK131110:IBK131119 ILG131110:ILG131119 IVC131110:IVC131119 JEY131110:JEY131119 JOU131110:JOU131119 JYQ131110:JYQ131119 KIM131110:KIM131119 KSI131110:KSI131119 LCE131110:LCE131119 LMA131110:LMA131119 LVW131110:LVW131119 MFS131110:MFS131119 MPO131110:MPO131119 MZK131110:MZK131119 NJG131110:NJG131119 NTC131110:NTC131119 OCY131110:OCY131119 OMU131110:OMU131119 OWQ131110:OWQ131119 PGM131110:PGM131119 PQI131110:PQI131119 QAE131110:QAE131119 QKA131110:QKA131119 QTW131110:QTW131119 RDS131110:RDS131119 RNO131110:RNO131119 RXK131110:RXK131119 SHG131110:SHG131119 SRC131110:SRC131119 TAY131110:TAY131119 TKU131110:TKU131119 TUQ131110:TUQ131119 UEM131110:UEM131119 UOI131110:UOI131119 UYE131110:UYE131119 VIA131110:VIA131119 VRW131110:VRW131119 WBS131110:WBS131119 WLO131110:WLO131119 WVK131110:WVK131119 I196645:I196654 IY196646:IY196655 SU196646:SU196655 ACQ196646:ACQ196655 AMM196646:AMM196655 AWI196646:AWI196655 BGE196646:BGE196655 BQA196646:BQA196655 BZW196646:BZW196655 CJS196646:CJS196655 CTO196646:CTO196655 DDK196646:DDK196655 DNG196646:DNG196655 DXC196646:DXC196655 EGY196646:EGY196655 EQU196646:EQU196655 FAQ196646:FAQ196655 FKM196646:FKM196655 FUI196646:FUI196655 GEE196646:GEE196655 GOA196646:GOA196655 GXW196646:GXW196655 HHS196646:HHS196655 HRO196646:HRO196655 IBK196646:IBK196655 ILG196646:ILG196655 IVC196646:IVC196655 JEY196646:JEY196655 JOU196646:JOU196655 JYQ196646:JYQ196655 KIM196646:KIM196655 KSI196646:KSI196655 LCE196646:LCE196655 LMA196646:LMA196655 LVW196646:LVW196655 MFS196646:MFS196655 MPO196646:MPO196655 MZK196646:MZK196655 NJG196646:NJG196655 NTC196646:NTC196655 OCY196646:OCY196655 OMU196646:OMU196655 OWQ196646:OWQ196655 PGM196646:PGM196655 PQI196646:PQI196655 QAE196646:QAE196655 QKA196646:QKA196655 QTW196646:QTW196655 RDS196646:RDS196655 RNO196646:RNO196655 RXK196646:RXK196655 SHG196646:SHG196655 SRC196646:SRC196655 TAY196646:TAY196655 TKU196646:TKU196655 TUQ196646:TUQ196655 UEM196646:UEM196655 UOI196646:UOI196655 UYE196646:UYE196655 VIA196646:VIA196655 VRW196646:VRW196655 WBS196646:WBS196655 WLO196646:WLO196655 WVK196646:WVK196655 I262181:I262190 IY262182:IY262191 SU262182:SU262191 ACQ262182:ACQ262191 AMM262182:AMM262191 AWI262182:AWI262191 BGE262182:BGE262191 BQA262182:BQA262191 BZW262182:BZW262191 CJS262182:CJS262191 CTO262182:CTO262191 DDK262182:DDK262191 DNG262182:DNG262191 DXC262182:DXC262191 EGY262182:EGY262191 EQU262182:EQU262191 FAQ262182:FAQ262191 FKM262182:FKM262191 FUI262182:FUI262191 GEE262182:GEE262191 GOA262182:GOA262191 GXW262182:GXW262191 HHS262182:HHS262191 HRO262182:HRO262191 IBK262182:IBK262191 ILG262182:ILG262191 IVC262182:IVC262191 JEY262182:JEY262191 JOU262182:JOU262191 JYQ262182:JYQ262191 KIM262182:KIM262191 KSI262182:KSI262191 LCE262182:LCE262191 LMA262182:LMA262191 LVW262182:LVW262191 MFS262182:MFS262191 MPO262182:MPO262191 MZK262182:MZK262191 NJG262182:NJG262191 NTC262182:NTC262191 OCY262182:OCY262191 OMU262182:OMU262191 OWQ262182:OWQ262191 PGM262182:PGM262191 PQI262182:PQI262191 QAE262182:QAE262191 QKA262182:QKA262191 QTW262182:QTW262191 RDS262182:RDS262191 RNO262182:RNO262191 RXK262182:RXK262191 SHG262182:SHG262191 SRC262182:SRC262191 TAY262182:TAY262191 TKU262182:TKU262191 TUQ262182:TUQ262191 UEM262182:UEM262191 UOI262182:UOI262191 UYE262182:UYE262191 VIA262182:VIA262191 VRW262182:VRW262191 WBS262182:WBS262191 WLO262182:WLO262191 WVK262182:WVK262191 I327717:I327726 IY327718:IY327727 SU327718:SU327727 ACQ327718:ACQ327727 AMM327718:AMM327727 AWI327718:AWI327727 BGE327718:BGE327727 BQA327718:BQA327727 BZW327718:BZW327727 CJS327718:CJS327727 CTO327718:CTO327727 DDK327718:DDK327727 DNG327718:DNG327727 DXC327718:DXC327727 EGY327718:EGY327727 EQU327718:EQU327727 FAQ327718:FAQ327727 FKM327718:FKM327727 FUI327718:FUI327727 GEE327718:GEE327727 GOA327718:GOA327727 GXW327718:GXW327727 HHS327718:HHS327727 HRO327718:HRO327727 IBK327718:IBK327727 ILG327718:ILG327727 IVC327718:IVC327727 JEY327718:JEY327727 JOU327718:JOU327727 JYQ327718:JYQ327727 KIM327718:KIM327727 KSI327718:KSI327727 LCE327718:LCE327727 LMA327718:LMA327727 LVW327718:LVW327727 MFS327718:MFS327727 MPO327718:MPO327727 MZK327718:MZK327727 NJG327718:NJG327727 NTC327718:NTC327727 OCY327718:OCY327727 OMU327718:OMU327727 OWQ327718:OWQ327727 PGM327718:PGM327727 PQI327718:PQI327727 QAE327718:QAE327727 QKA327718:QKA327727 QTW327718:QTW327727 RDS327718:RDS327727 RNO327718:RNO327727 RXK327718:RXK327727 SHG327718:SHG327727 SRC327718:SRC327727 TAY327718:TAY327727 TKU327718:TKU327727 TUQ327718:TUQ327727 UEM327718:UEM327727 UOI327718:UOI327727 UYE327718:UYE327727 VIA327718:VIA327727 VRW327718:VRW327727 WBS327718:WBS327727 WLO327718:WLO327727 WVK327718:WVK327727 I393253:I393262 IY393254:IY393263 SU393254:SU393263 ACQ393254:ACQ393263 AMM393254:AMM393263 AWI393254:AWI393263 BGE393254:BGE393263 BQA393254:BQA393263 BZW393254:BZW393263 CJS393254:CJS393263 CTO393254:CTO393263 DDK393254:DDK393263 DNG393254:DNG393263 DXC393254:DXC393263 EGY393254:EGY393263 EQU393254:EQU393263 FAQ393254:FAQ393263 FKM393254:FKM393263 FUI393254:FUI393263 GEE393254:GEE393263 GOA393254:GOA393263 GXW393254:GXW393263 HHS393254:HHS393263 HRO393254:HRO393263 IBK393254:IBK393263 ILG393254:ILG393263 IVC393254:IVC393263 JEY393254:JEY393263 JOU393254:JOU393263 JYQ393254:JYQ393263 KIM393254:KIM393263 KSI393254:KSI393263 LCE393254:LCE393263 LMA393254:LMA393263 LVW393254:LVW393263 MFS393254:MFS393263 MPO393254:MPO393263 MZK393254:MZK393263 NJG393254:NJG393263 NTC393254:NTC393263 OCY393254:OCY393263 OMU393254:OMU393263 OWQ393254:OWQ393263 PGM393254:PGM393263 PQI393254:PQI393263 QAE393254:QAE393263 QKA393254:QKA393263 QTW393254:QTW393263 RDS393254:RDS393263 RNO393254:RNO393263 RXK393254:RXK393263 SHG393254:SHG393263 SRC393254:SRC393263 TAY393254:TAY393263 TKU393254:TKU393263 TUQ393254:TUQ393263 UEM393254:UEM393263 UOI393254:UOI393263 UYE393254:UYE393263 VIA393254:VIA393263 VRW393254:VRW393263 WBS393254:WBS393263 WLO393254:WLO393263 WVK393254:WVK393263 I458789:I458798 IY458790:IY458799 SU458790:SU458799 ACQ458790:ACQ458799 AMM458790:AMM458799 AWI458790:AWI458799 BGE458790:BGE458799 BQA458790:BQA458799 BZW458790:BZW458799 CJS458790:CJS458799 CTO458790:CTO458799 DDK458790:DDK458799 DNG458790:DNG458799 DXC458790:DXC458799 EGY458790:EGY458799 EQU458790:EQU458799 FAQ458790:FAQ458799 FKM458790:FKM458799 FUI458790:FUI458799 GEE458790:GEE458799 GOA458790:GOA458799 GXW458790:GXW458799 HHS458790:HHS458799 HRO458790:HRO458799 IBK458790:IBK458799 ILG458790:ILG458799 IVC458790:IVC458799 JEY458790:JEY458799 JOU458790:JOU458799 JYQ458790:JYQ458799 KIM458790:KIM458799 KSI458790:KSI458799 LCE458790:LCE458799 LMA458790:LMA458799 LVW458790:LVW458799 MFS458790:MFS458799 MPO458790:MPO458799 MZK458790:MZK458799 NJG458790:NJG458799 NTC458790:NTC458799 OCY458790:OCY458799 OMU458790:OMU458799 OWQ458790:OWQ458799 PGM458790:PGM458799 PQI458790:PQI458799 QAE458790:QAE458799 QKA458790:QKA458799 QTW458790:QTW458799 RDS458790:RDS458799 RNO458790:RNO458799 RXK458790:RXK458799 SHG458790:SHG458799 SRC458790:SRC458799 TAY458790:TAY458799 TKU458790:TKU458799 TUQ458790:TUQ458799 UEM458790:UEM458799 UOI458790:UOI458799 UYE458790:UYE458799 VIA458790:VIA458799 VRW458790:VRW458799 WBS458790:WBS458799 WLO458790:WLO458799 WVK458790:WVK458799 I524325:I524334 IY524326:IY524335 SU524326:SU524335 ACQ524326:ACQ524335 AMM524326:AMM524335 AWI524326:AWI524335 BGE524326:BGE524335 BQA524326:BQA524335 BZW524326:BZW524335 CJS524326:CJS524335 CTO524326:CTO524335 DDK524326:DDK524335 DNG524326:DNG524335 DXC524326:DXC524335 EGY524326:EGY524335 EQU524326:EQU524335 FAQ524326:FAQ524335 FKM524326:FKM524335 FUI524326:FUI524335 GEE524326:GEE524335 GOA524326:GOA524335 GXW524326:GXW524335 HHS524326:HHS524335 HRO524326:HRO524335 IBK524326:IBK524335 ILG524326:ILG524335 IVC524326:IVC524335 JEY524326:JEY524335 JOU524326:JOU524335 JYQ524326:JYQ524335 KIM524326:KIM524335 KSI524326:KSI524335 LCE524326:LCE524335 LMA524326:LMA524335 LVW524326:LVW524335 MFS524326:MFS524335 MPO524326:MPO524335 MZK524326:MZK524335 NJG524326:NJG524335 NTC524326:NTC524335 OCY524326:OCY524335 OMU524326:OMU524335 OWQ524326:OWQ524335 PGM524326:PGM524335 PQI524326:PQI524335 QAE524326:QAE524335 QKA524326:QKA524335 QTW524326:QTW524335 RDS524326:RDS524335 RNO524326:RNO524335 RXK524326:RXK524335 SHG524326:SHG524335 SRC524326:SRC524335 TAY524326:TAY524335 TKU524326:TKU524335 TUQ524326:TUQ524335 UEM524326:UEM524335 UOI524326:UOI524335 UYE524326:UYE524335 VIA524326:VIA524335 VRW524326:VRW524335 WBS524326:WBS524335 WLO524326:WLO524335 WVK524326:WVK524335 I589861:I589870 IY589862:IY589871 SU589862:SU589871 ACQ589862:ACQ589871 AMM589862:AMM589871 AWI589862:AWI589871 BGE589862:BGE589871 BQA589862:BQA589871 BZW589862:BZW589871 CJS589862:CJS589871 CTO589862:CTO589871 DDK589862:DDK589871 DNG589862:DNG589871 DXC589862:DXC589871 EGY589862:EGY589871 EQU589862:EQU589871 FAQ589862:FAQ589871 FKM589862:FKM589871 FUI589862:FUI589871 GEE589862:GEE589871 GOA589862:GOA589871 GXW589862:GXW589871 HHS589862:HHS589871 HRO589862:HRO589871 IBK589862:IBK589871 ILG589862:ILG589871 IVC589862:IVC589871 JEY589862:JEY589871 JOU589862:JOU589871 JYQ589862:JYQ589871 KIM589862:KIM589871 KSI589862:KSI589871 LCE589862:LCE589871 LMA589862:LMA589871 LVW589862:LVW589871 MFS589862:MFS589871 MPO589862:MPO589871 MZK589862:MZK589871 NJG589862:NJG589871 NTC589862:NTC589871 OCY589862:OCY589871 OMU589862:OMU589871 OWQ589862:OWQ589871 PGM589862:PGM589871 PQI589862:PQI589871 QAE589862:QAE589871 QKA589862:QKA589871 QTW589862:QTW589871 RDS589862:RDS589871 RNO589862:RNO589871 RXK589862:RXK589871 SHG589862:SHG589871 SRC589862:SRC589871 TAY589862:TAY589871 TKU589862:TKU589871 TUQ589862:TUQ589871 UEM589862:UEM589871 UOI589862:UOI589871 UYE589862:UYE589871 VIA589862:VIA589871 VRW589862:VRW589871 WBS589862:WBS589871 WLO589862:WLO589871 WVK589862:WVK589871 I655397:I655406 IY655398:IY655407 SU655398:SU655407 ACQ655398:ACQ655407 AMM655398:AMM655407 AWI655398:AWI655407 BGE655398:BGE655407 BQA655398:BQA655407 BZW655398:BZW655407 CJS655398:CJS655407 CTO655398:CTO655407 DDK655398:DDK655407 DNG655398:DNG655407 DXC655398:DXC655407 EGY655398:EGY655407 EQU655398:EQU655407 FAQ655398:FAQ655407 FKM655398:FKM655407 FUI655398:FUI655407 GEE655398:GEE655407 GOA655398:GOA655407 GXW655398:GXW655407 HHS655398:HHS655407 HRO655398:HRO655407 IBK655398:IBK655407 ILG655398:ILG655407 IVC655398:IVC655407 JEY655398:JEY655407 JOU655398:JOU655407 JYQ655398:JYQ655407 KIM655398:KIM655407 KSI655398:KSI655407 LCE655398:LCE655407 LMA655398:LMA655407 LVW655398:LVW655407 MFS655398:MFS655407 MPO655398:MPO655407 MZK655398:MZK655407 NJG655398:NJG655407 NTC655398:NTC655407 OCY655398:OCY655407 OMU655398:OMU655407 OWQ655398:OWQ655407 PGM655398:PGM655407 PQI655398:PQI655407 QAE655398:QAE655407 QKA655398:QKA655407 QTW655398:QTW655407 RDS655398:RDS655407 RNO655398:RNO655407 RXK655398:RXK655407 SHG655398:SHG655407 SRC655398:SRC655407 TAY655398:TAY655407 TKU655398:TKU655407 TUQ655398:TUQ655407 UEM655398:UEM655407 UOI655398:UOI655407 UYE655398:UYE655407 VIA655398:VIA655407 VRW655398:VRW655407 WBS655398:WBS655407 WLO655398:WLO655407 WVK655398:WVK655407 I720933:I720942 IY720934:IY720943 SU720934:SU720943 ACQ720934:ACQ720943 AMM720934:AMM720943 AWI720934:AWI720943 BGE720934:BGE720943 BQA720934:BQA720943 BZW720934:BZW720943 CJS720934:CJS720943 CTO720934:CTO720943 DDK720934:DDK720943 DNG720934:DNG720943 DXC720934:DXC720943 EGY720934:EGY720943 EQU720934:EQU720943 FAQ720934:FAQ720943 FKM720934:FKM720943 FUI720934:FUI720943 GEE720934:GEE720943 GOA720934:GOA720943 GXW720934:GXW720943 HHS720934:HHS720943 HRO720934:HRO720943 IBK720934:IBK720943 ILG720934:ILG720943 IVC720934:IVC720943 JEY720934:JEY720943 JOU720934:JOU720943 JYQ720934:JYQ720943 KIM720934:KIM720943 KSI720934:KSI720943 LCE720934:LCE720943 LMA720934:LMA720943 LVW720934:LVW720943 MFS720934:MFS720943 MPO720934:MPO720943 MZK720934:MZK720943 NJG720934:NJG720943 NTC720934:NTC720943 OCY720934:OCY720943 OMU720934:OMU720943 OWQ720934:OWQ720943 PGM720934:PGM720943 PQI720934:PQI720943 QAE720934:QAE720943 QKA720934:QKA720943 QTW720934:QTW720943 RDS720934:RDS720943 RNO720934:RNO720943 RXK720934:RXK720943 SHG720934:SHG720943 SRC720934:SRC720943 TAY720934:TAY720943 TKU720934:TKU720943 TUQ720934:TUQ720943 UEM720934:UEM720943 UOI720934:UOI720943 UYE720934:UYE720943 VIA720934:VIA720943 VRW720934:VRW720943 WBS720934:WBS720943 WLO720934:WLO720943 WVK720934:WVK720943 I786469:I786478 IY786470:IY786479 SU786470:SU786479 ACQ786470:ACQ786479 AMM786470:AMM786479 AWI786470:AWI786479 BGE786470:BGE786479 BQA786470:BQA786479 BZW786470:BZW786479 CJS786470:CJS786479 CTO786470:CTO786479 DDK786470:DDK786479 DNG786470:DNG786479 DXC786470:DXC786479 EGY786470:EGY786479 EQU786470:EQU786479 FAQ786470:FAQ786479 FKM786470:FKM786479 FUI786470:FUI786479 GEE786470:GEE786479 GOA786470:GOA786479 GXW786470:GXW786479 HHS786470:HHS786479 HRO786470:HRO786479 IBK786470:IBK786479 ILG786470:ILG786479 IVC786470:IVC786479 JEY786470:JEY786479 JOU786470:JOU786479 JYQ786470:JYQ786479 KIM786470:KIM786479 KSI786470:KSI786479 LCE786470:LCE786479 LMA786470:LMA786479 LVW786470:LVW786479 MFS786470:MFS786479 MPO786470:MPO786479 MZK786470:MZK786479 NJG786470:NJG786479 NTC786470:NTC786479 OCY786470:OCY786479 OMU786470:OMU786479 OWQ786470:OWQ786479 PGM786470:PGM786479 PQI786470:PQI786479 QAE786470:QAE786479 QKA786470:QKA786479 QTW786470:QTW786479 RDS786470:RDS786479 RNO786470:RNO786479 RXK786470:RXK786479 SHG786470:SHG786479 SRC786470:SRC786479 TAY786470:TAY786479 TKU786470:TKU786479 TUQ786470:TUQ786479 UEM786470:UEM786479 UOI786470:UOI786479 UYE786470:UYE786479 VIA786470:VIA786479 VRW786470:VRW786479 WBS786470:WBS786479 WLO786470:WLO786479 WVK786470:WVK786479 I852005:I852014 IY852006:IY852015 SU852006:SU852015 ACQ852006:ACQ852015 AMM852006:AMM852015 AWI852006:AWI852015 BGE852006:BGE852015 BQA852006:BQA852015 BZW852006:BZW852015 CJS852006:CJS852015 CTO852006:CTO852015 DDK852006:DDK852015 DNG852006:DNG852015 DXC852006:DXC852015 EGY852006:EGY852015 EQU852006:EQU852015 FAQ852006:FAQ852015 FKM852006:FKM852015 FUI852006:FUI852015 GEE852006:GEE852015 GOA852006:GOA852015 GXW852006:GXW852015 HHS852006:HHS852015 HRO852006:HRO852015 IBK852006:IBK852015 ILG852006:ILG852015 IVC852006:IVC852015 JEY852006:JEY852015 JOU852006:JOU852015 JYQ852006:JYQ852015 KIM852006:KIM852015 KSI852006:KSI852015 LCE852006:LCE852015 LMA852006:LMA852015 LVW852006:LVW852015 MFS852006:MFS852015 MPO852006:MPO852015 MZK852006:MZK852015 NJG852006:NJG852015 NTC852006:NTC852015 OCY852006:OCY852015 OMU852006:OMU852015 OWQ852006:OWQ852015 PGM852006:PGM852015 PQI852006:PQI852015 QAE852006:QAE852015 QKA852006:QKA852015 QTW852006:QTW852015 RDS852006:RDS852015 RNO852006:RNO852015 RXK852006:RXK852015 SHG852006:SHG852015 SRC852006:SRC852015 TAY852006:TAY852015 TKU852006:TKU852015 TUQ852006:TUQ852015 UEM852006:UEM852015 UOI852006:UOI852015 UYE852006:UYE852015 VIA852006:VIA852015 VRW852006:VRW852015 WBS852006:WBS852015 WLO852006:WLO852015 WVK852006:WVK852015 I917541:I917550 IY917542:IY917551 SU917542:SU917551 ACQ917542:ACQ917551 AMM917542:AMM917551 AWI917542:AWI917551 BGE917542:BGE917551 BQA917542:BQA917551 BZW917542:BZW917551 CJS917542:CJS917551 CTO917542:CTO917551 DDK917542:DDK917551 DNG917542:DNG917551 DXC917542:DXC917551 EGY917542:EGY917551 EQU917542:EQU917551 FAQ917542:FAQ917551 FKM917542:FKM917551 FUI917542:FUI917551 GEE917542:GEE917551 GOA917542:GOA917551 GXW917542:GXW917551 HHS917542:HHS917551 HRO917542:HRO917551 IBK917542:IBK917551 ILG917542:ILG917551 IVC917542:IVC917551 JEY917542:JEY917551 JOU917542:JOU917551 JYQ917542:JYQ917551 KIM917542:KIM917551 KSI917542:KSI917551 LCE917542:LCE917551 LMA917542:LMA917551 LVW917542:LVW917551 MFS917542:MFS917551 MPO917542:MPO917551 MZK917542:MZK917551 NJG917542:NJG917551 NTC917542:NTC917551 OCY917542:OCY917551 OMU917542:OMU917551 OWQ917542:OWQ917551 PGM917542:PGM917551 PQI917542:PQI917551 QAE917542:QAE917551 QKA917542:QKA917551 QTW917542:QTW917551 RDS917542:RDS917551 RNO917542:RNO917551 RXK917542:RXK917551 SHG917542:SHG917551 SRC917542:SRC917551 TAY917542:TAY917551 TKU917542:TKU917551 TUQ917542:TUQ917551 UEM917542:UEM917551 UOI917542:UOI917551 UYE917542:UYE917551 VIA917542:VIA917551 VRW917542:VRW917551 WBS917542:WBS917551 WLO917542:WLO917551 WVK917542:WVK917551 I983077:I983086 IY983078:IY983087 SU983078:SU983087 ACQ983078:ACQ983087 AMM983078:AMM983087 AWI983078:AWI983087 BGE983078:BGE983087 BQA983078:BQA983087 BZW983078:BZW983087 CJS983078:CJS983087 CTO983078:CTO983087 DDK983078:DDK983087 DNG983078:DNG983087 DXC983078:DXC983087 EGY983078:EGY983087 EQU983078:EQU983087 FAQ983078:FAQ983087 FKM983078:FKM983087 FUI983078:FUI983087 GEE983078:GEE983087 GOA983078:GOA983087 GXW983078:GXW983087 HHS983078:HHS983087 HRO983078:HRO983087 IBK983078:IBK983087 ILG983078:ILG983087 IVC983078:IVC983087 JEY983078:JEY983087 JOU983078:JOU983087 JYQ983078:JYQ983087 KIM983078:KIM983087 KSI983078:KSI983087 LCE983078:LCE983087 LMA983078:LMA983087 LVW983078:LVW983087 MFS983078:MFS983087 MPO983078:MPO983087 MZK983078:MZK983087 NJG983078:NJG983087 NTC983078:NTC983087 OCY983078:OCY983087 OMU983078:OMU983087 OWQ983078:OWQ983087 PGM983078:PGM983087 PQI983078:PQI983087 QAE983078:QAE983087 QKA983078:QKA983087 QTW983078:QTW983087 RDS983078:RDS983087 RNO983078:RNO983087 RXK983078:RXK983087 SHG983078:SHG983087 SRC983078:SRC983087 TAY983078:TAY983087 TKU983078:TKU983087 TUQ983078:TUQ983087 UEM983078:UEM983087 UOI983078:UOI983087 UYE983078:UYE983087 VIA983078:VIA983087 VRW983078:VRW983087 WBS983078:WBS983087 WLO983078:WLO983087 WVM21:WVM32 WLQ21:WLQ32 WBU21:WBU32 VRY21:VRY32 VIC21:VIC32 UYG21:UYG32 UOK21:UOK32 UEO21:UEO32 TUS21:TUS32 TKW21:TKW32 TBA21:TBA32 SRE21:SRE32 SHI21:SHI32 RXM21:RXM32 RNQ21:RNQ32 RDU21:RDU32 QTY21:QTY32 QKC21:QKC32 QAG21:QAG32 PQK21:PQK32 PGO21:PGO32 OWS21:OWS32 OMW21:OMW32 ODA21:ODA32 NTE21:NTE32 NJI21:NJI32 MZM21:MZM32 MPQ21:MPQ32 MFU21:MFU32 LVY21:LVY32 LMC21:LMC32 LCG21:LCG32 KSK21:KSK32 KIO21:KIO32 JYS21:JYS32 JOW21:JOW32 JFA21:JFA32 IVE21:IVE32 ILI21:ILI32 IBM21:IBM32 HRQ21:HRQ32 HHU21:HHU32 GXY21:GXY32 GOC21:GOC32 GEG21:GEG32 FUK21:FUK32 FKO21:FKO32 FAS21:FAS32 EQW21:EQW32 EHA21:EHA32 DXE21:DXE32 DNI21:DNI32 DDM21:DDM32 CTQ21:CTQ32 CJU21:CJU32 BZY21:BZY32 BQC21:BQC32 BGG21:BGG32 AWK21:AWK32 AMO21:AMO32 ACS21:ACS32 SW21:SW32 JA21:JA32" xr:uid="{8BC33280-2BB1-4E42-8277-ECFCE1779437}">
      <formula1>43556</formula1>
      <formula2>44347</formula2>
    </dataValidation>
    <dataValidation type="date" allowBlank="1" showErrorMessage="1" errorTitle="Error" error="Only donations received between 1 April 2019 to 31 May 2021 is eligible for CMF matching." sqref="WVK983093:WVK983102 IX39:IX48 ST39:ST48 ACP39:ACP48 AML39:AML48 AWH39:AWH48 BGD39:BGD48 BPZ39:BPZ48 BZV39:BZV48 CJR39:CJR48 CTN39:CTN48 DDJ39:DDJ48 DNF39:DNF48 DXB39:DXB48 EGX39:EGX48 EQT39:EQT48 FAP39:FAP48 FKL39:FKL48 FUH39:FUH48 GED39:GED48 GNZ39:GNZ48 GXV39:GXV48 HHR39:HHR48 HRN39:HRN48 IBJ39:IBJ48 ILF39:ILF48 IVB39:IVB48 JEX39:JEX48 JOT39:JOT48 JYP39:JYP48 KIL39:KIL48 KSH39:KSH48 LCD39:LCD48 LLZ39:LLZ48 LVV39:LVV48 MFR39:MFR48 MPN39:MPN48 MZJ39:MZJ48 NJF39:NJF48 NTB39:NTB48 OCX39:OCX48 OMT39:OMT48 OWP39:OWP48 PGL39:PGL48 PQH39:PQH48 QAD39:QAD48 QJZ39:QJZ48 QTV39:QTV48 RDR39:RDR48 RNN39:RNN48 RXJ39:RXJ48 SHF39:SHF48 SRB39:SRB48 TAX39:TAX48 TKT39:TKT48 TUP39:TUP48 UEL39:UEL48 UOH39:UOH48 UYD39:UYD48 VHZ39:VHZ48 VRV39:VRV48 WBR39:WBR48 WLN39:WLN48 WVJ39:WVJ48 I65588:I65597 IY65589:IY65598 SU65589:SU65598 ACQ65589:ACQ65598 AMM65589:AMM65598 AWI65589:AWI65598 BGE65589:BGE65598 BQA65589:BQA65598 BZW65589:BZW65598 CJS65589:CJS65598 CTO65589:CTO65598 DDK65589:DDK65598 DNG65589:DNG65598 DXC65589:DXC65598 EGY65589:EGY65598 EQU65589:EQU65598 FAQ65589:FAQ65598 FKM65589:FKM65598 FUI65589:FUI65598 GEE65589:GEE65598 GOA65589:GOA65598 GXW65589:GXW65598 HHS65589:HHS65598 HRO65589:HRO65598 IBK65589:IBK65598 ILG65589:ILG65598 IVC65589:IVC65598 JEY65589:JEY65598 JOU65589:JOU65598 JYQ65589:JYQ65598 KIM65589:KIM65598 KSI65589:KSI65598 LCE65589:LCE65598 LMA65589:LMA65598 LVW65589:LVW65598 MFS65589:MFS65598 MPO65589:MPO65598 MZK65589:MZK65598 NJG65589:NJG65598 NTC65589:NTC65598 OCY65589:OCY65598 OMU65589:OMU65598 OWQ65589:OWQ65598 PGM65589:PGM65598 PQI65589:PQI65598 QAE65589:QAE65598 QKA65589:QKA65598 QTW65589:QTW65598 RDS65589:RDS65598 RNO65589:RNO65598 RXK65589:RXK65598 SHG65589:SHG65598 SRC65589:SRC65598 TAY65589:TAY65598 TKU65589:TKU65598 TUQ65589:TUQ65598 UEM65589:UEM65598 UOI65589:UOI65598 UYE65589:UYE65598 VIA65589:VIA65598 VRW65589:VRW65598 WBS65589:WBS65598 WLO65589:WLO65598 WVK65589:WVK65598 I131124:I131133 IY131125:IY131134 SU131125:SU131134 ACQ131125:ACQ131134 AMM131125:AMM131134 AWI131125:AWI131134 BGE131125:BGE131134 BQA131125:BQA131134 BZW131125:BZW131134 CJS131125:CJS131134 CTO131125:CTO131134 DDK131125:DDK131134 DNG131125:DNG131134 DXC131125:DXC131134 EGY131125:EGY131134 EQU131125:EQU131134 FAQ131125:FAQ131134 FKM131125:FKM131134 FUI131125:FUI131134 GEE131125:GEE131134 GOA131125:GOA131134 GXW131125:GXW131134 HHS131125:HHS131134 HRO131125:HRO131134 IBK131125:IBK131134 ILG131125:ILG131134 IVC131125:IVC131134 JEY131125:JEY131134 JOU131125:JOU131134 JYQ131125:JYQ131134 KIM131125:KIM131134 KSI131125:KSI131134 LCE131125:LCE131134 LMA131125:LMA131134 LVW131125:LVW131134 MFS131125:MFS131134 MPO131125:MPO131134 MZK131125:MZK131134 NJG131125:NJG131134 NTC131125:NTC131134 OCY131125:OCY131134 OMU131125:OMU131134 OWQ131125:OWQ131134 PGM131125:PGM131134 PQI131125:PQI131134 QAE131125:QAE131134 QKA131125:QKA131134 QTW131125:QTW131134 RDS131125:RDS131134 RNO131125:RNO131134 RXK131125:RXK131134 SHG131125:SHG131134 SRC131125:SRC131134 TAY131125:TAY131134 TKU131125:TKU131134 TUQ131125:TUQ131134 UEM131125:UEM131134 UOI131125:UOI131134 UYE131125:UYE131134 VIA131125:VIA131134 VRW131125:VRW131134 WBS131125:WBS131134 WLO131125:WLO131134 WVK131125:WVK131134 I196660:I196669 IY196661:IY196670 SU196661:SU196670 ACQ196661:ACQ196670 AMM196661:AMM196670 AWI196661:AWI196670 BGE196661:BGE196670 BQA196661:BQA196670 BZW196661:BZW196670 CJS196661:CJS196670 CTO196661:CTO196670 DDK196661:DDK196670 DNG196661:DNG196670 DXC196661:DXC196670 EGY196661:EGY196670 EQU196661:EQU196670 FAQ196661:FAQ196670 FKM196661:FKM196670 FUI196661:FUI196670 GEE196661:GEE196670 GOA196661:GOA196670 GXW196661:GXW196670 HHS196661:HHS196670 HRO196661:HRO196670 IBK196661:IBK196670 ILG196661:ILG196670 IVC196661:IVC196670 JEY196661:JEY196670 JOU196661:JOU196670 JYQ196661:JYQ196670 KIM196661:KIM196670 KSI196661:KSI196670 LCE196661:LCE196670 LMA196661:LMA196670 LVW196661:LVW196670 MFS196661:MFS196670 MPO196661:MPO196670 MZK196661:MZK196670 NJG196661:NJG196670 NTC196661:NTC196670 OCY196661:OCY196670 OMU196661:OMU196670 OWQ196661:OWQ196670 PGM196661:PGM196670 PQI196661:PQI196670 QAE196661:QAE196670 QKA196661:QKA196670 QTW196661:QTW196670 RDS196661:RDS196670 RNO196661:RNO196670 RXK196661:RXK196670 SHG196661:SHG196670 SRC196661:SRC196670 TAY196661:TAY196670 TKU196661:TKU196670 TUQ196661:TUQ196670 UEM196661:UEM196670 UOI196661:UOI196670 UYE196661:UYE196670 VIA196661:VIA196670 VRW196661:VRW196670 WBS196661:WBS196670 WLO196661:WLO196670 WVK196661:WVK196670 I262196:I262205 IY262197:IY262206 SU262197:SU262206 ACQ262197:ACQ262206 AMM262197:AMM262206 AWI262197:AWI262206 BGE262197:BGE262206 BQA262197:BQA262206 BZW262197:BZW262206 CJS262197:CJS262206 CTO262197:CTO262206 DDK262197:DDK262206 DNG262197:DNG262206 DXC262197:DXC262206 EGY262197:EGY262206 EQU262197:EQU262206 FAQ262197:FAQ262206 FKM262197:FKM262206 FUI262197:FUI262206 GEE262197:GEE262206 GOA262197:GOA262206 GXW262197:GXW262206 HHS262197:HHS262206 HRO262197:HRO262206 IBK262197:IBK262206 ILG262197:ILG262206 IVC262197:IVC262206 JEY262197:JEY262206 JOU262197:JOU262206 JYQ262197:JYQ262206 KIM262197:KIM262206 KSI262197:KSI262206 LCE262197:LCE262206 LMA262197:LMA262206 LVW262197:LVW262206 MFS262197:MFS262206 MPO262197:MPO262206 MZK262197:MZK262206 NJG262197:NJG262206 NTC262197:NTC262206 OCY262197:OCY262206 OMU262197:OMU262206 OWQ262197:OWQ262206 PGM262197:PGM262206 PQI262197:PQI262206 QAE262197:QAE262206 QKA262197:QKA262206 QTW262197:QTW262206 RDS262197:RDS262206 RNO262197:RNO262206 RXK262197:RXK262206 SHG262197:SHG262206 SRC262197:SRC262206 TAY262197:TAY262206 TKU262197:TKU262206 TUQ262197:TUQ262206 UEM262197:UEM262206 UOI262197:UOI262206 UYE262197:UYE262206 VIA262197:VIA262206 VRW262197:VRW262206 WBS262197:WBS262206 WLO262197:WLO262206 WVK262197:WVK262206 I327732:I327741 IY327733:IY327742 SU327733:SU327742 ACQ327733:ACQ327742 AMM327733:AMM327742 AWI327733:AWI327742 BGE327733:BGE327742 BQA327733:BQA327742 BZW327733:BZW327742 CJS327733:CJS327742 CTO327733:CTO327742 DDK327733:DDK327742 DNG327733:DNG327742 DXC327733:DXC327742 EGY327733:EGY327742 EQU327733:EQU327742 FAQ327733:FAQ327742 FKM327733:FKM327742 FUI327733:FUI327742 GEE327733:GEE327742 GOA327733:GOA327742 GXW327733:GXW327742 HHS327733:HHS327742 HRO327733:HRO327742 IBK327733:IBK327742 ILG327733:ILG327742 IVC327733:IVC327742 JEY327733:JEY327742 JOU327733:JOU327742 JYQ327733:JYQ327742 KIM327733:KIM327742 KSI327733:KSI327742 LCE327733:LCE327742 LMA327733:LMA327742 LVW327733:LVW327742 MFS327733:MFS327742 MPO327733:MPO327742 MZK327733:MZK327742 NJG327733:NJG327742 NTC327733:NTC327742 OCY327733:OCY327742 OMU327733:OMU327742 OWQ327733:OWQ327742 PGM327733:PGM327742 PQI327733:PQI327742 QAE327733:QAE327742 QKA327733:QKA327742 QTW327733:QTW327742 RDS327733:RDS327742 RNO327733:RNO327742 RXK327733:RXK327742 SHG327733:SHG327742 SRC327733:SRC327742 TAY327733:TAY327742 TKU327733:TKU327742 TUQ327733:TUQ327742 UEM327733:UEM327742 UOI327733:UOI327742 UYE327733:UYE327742 VIA327733:VIA327742 VRW327733:VRW327742 WBS327733:WBS327742 WLO327733:WLO327742 WVK327733:WVK327742 I393268:I393277 IY393269:IY393278 SU393269:SU393278 ACQ393269:ACQ393278 AMM393269:AMM393278 AWI393269:AWI393278 BGE393269:BGE393278 BQA393269:BQA393278 BZW393269:BZW393278 CJS393269:CJS393278 CTO393269:CTO393278 DDK393269:DDK393278 DNG393269:DNG393278 DXC393269:DXC393278 EGY393269:EGY393278 EQU393269:EQU393278 FAQ393269:FAQ393278 FKM393269:FKM393278 FUI393269:FUI393278 GEE393269:GEE393278 GOA393269:GOA393278 GXW393269:GXW393278 HHS393269:HHS393278 HRO393269:HRO393278 IBK393269:IBK393278 ILG393269:ILG393278 IVC393269:IVC393278 JEY393269:JEY393278 JOU393269:JOU393278 JYQ393269:JYQ393278 KIM393269:KIM393278 KSI393269:KSI393278 LCE393269:LCE393278 LMA393269:LMA393278 LVW393269:LVW393278 MFS393269:MFS393278 MPO393269:MPO393278 MZK393269:MZK393278 NJG393269:NJG393278 NTC393269:NTC393278 OCY393269:OCY393278 OMU393269:OMU393278 OWQ393269:OWQ393278 PGM393269:PGM393278 PQI393269:PQI393278 QAE393269:QAE393278 QKA393269:QKA393278 QTW393269:QTW393278 RDS393269:RDS393278 RNO393269:RNO393278 RXK393269:RXK393278 SHG393269:SHG393278 SRC393269:SRC393278 TAY393269:TAY393278 TKU393269:TKU393278 TUQ393269:TUQ393278 UEM393269:UEM393278 UOI393269:UOI393278 UYE393269:UYE393278 VIA393269:VIA393278 VRW393269:VRW393278 WBS393269:WBS393278 WLO393269:WLO393278 WVK393269:WVK393278 I458804:I458813 IY458805:IY458814 SU458805:SU458814 ACQ458805:ACQ458814 AMM458805:AMM458814 AWI458805:AWI458814 BGE458805:BGE458814 BQA458805:BQA458814 BZW458805:BZW458814 CJS458805:CJS458814 CTO458805:CTO458814 DDK458805:DDK458814 DNG458805:DNG458814 DXC458805:DXC458814 EGY458805:EGY458814 EQU458805:EQU458814 FAQ458805:FAQ458814 FKM458805:FKM458814 FUI458805:FUI458814 GEE458805:GEE458814 GOA458805:GOA458814 GXW458805:GXW458814 HHS458805:HHS458814 HRO458805:HRO458814 IBK458805:IBK458814 ILG458805:ILG458814 IVC458805:IVC458814 JEY458805:JEY458814 JOU458805:JOU458814 JYQ458805:JYQ458814 KIM458805:KIM458814 KSI458805:KSI458814 LCE458805:LCE458814 LMA458805:LMA458814 LVW458805:LVW458814 MFS458805:MFS458814 MPO458805:MPO458814 MZK458805:MZK458814 NJG458805:NJG458814 NTC458805:NTC458814 OCY458805:OCY458814 OMU458805:OMU458814 OWQ458805:OWQ458814 PGM458805:PGM458814 PQI458805:PQI458814 QAE458805:QAE458814 QKA458805:QKA458814 QTW458805:QTW458814 RDS458805:RDS458814 RNO458805:RNO458814 RXK458805:RXK458814 SHG458805:SHG458814 SRC458805:SRC458814 TAY458805:TAY458814 TKU458805:TKU458814 TUQ458805:TUQ458814 UEM458805:UEM458814 UOI458805:UOI458814 UYE458805:UYE458814 VIA458805:VIA458814 VRW458805:VRW458814 WBS458805:WBS458814 WLO458805:WLO458814 WVK458805:WVK458814 I524340:I524349 IY524341:IY524350 SU524341:SU524350 ACQ524341:ACQ524350 AMM524341:AMM524350 AWI524341:AWI524350 BGE524341:BGE524350 BQA524341:BQA524350 BZW524341:BZW524350 CJS524341:CJS524350 CTO524341:CTO524350 DDK524341:DDK524350 DNG524341:DNG524350 DXC524341:DXC524350 EGY524341:EGY524350 EQU524341:EQU524350 FAQ524341:FAQ524350 FKM524341:FKM524350 FUI524341:FUI524350 GEE524341:GEE524350 GOA524341:GOA524350 GXW524341:GXW524350 HHS524341:HHS524350 HRO524341:HRO524350 IBK524341:IBK524350 ILG524341:ILG524350 IVC524341:IVC524350 JEY524341:JEY524350 JOU524341:JOU524350 JYQ524341:JYQ524350 KIM524341:KIM524350 KSI524341:KSI524350 LCE524341:LCE524350 LMA524341:LMA524350 LVW524341:LVW524350 MFS524341:MFS524350 MPO524341:MPO524350 MZK524341:MZK524350 NJG524341:NJG524350 NTC524341:NTC524350 OCY524341:OCY524350 OMU524341:OMU524350 OWQ524341:OWQ524350 PGM524341:PGM524350 PQI524341:PQI524350 QAE524341:QAE524350 QKA524341:QKA524350 QTW524341:QTW524350 RDS524341:RDS524350 RNO524341:RNO524350 RXK524341:RXK524350 SHG524341:SHG524350 SRC524341:SRC524350 TAY524341:TAY524350 TKU524341:TKU524350 TUQ524341:TUQ524350 UEM524341:UEM524350 UOI524341:UOI524350 UYE524341:UYE524350 VIA524341:VIA524350 VRW524341:VRW524350 WBS524341:WBS524350 WLO524341:WLO524350 WVK524341:WVK524350 I589876:I589885 IY589877:IY589886 SU589877:SU589886 ACQ589877:ACQ589886 AMM589877:AMM589886 AWI589877:AWI589886 BGE589877:BGE589886 BQA589877:BQA589886 BZW589877:BZW589886 CJS589877:CJS589886 CTO589877:CTO589886 DDK589877:DDK589886 DNG589877:DNG589886 DXC589877:DXC589886 EGY589877:EGY589886 EQU589877:EQU589886 FAQ589877:FAQ589886 FKM589877:FKM589886 FUI589877:FUI589886 GEE589877:GEE589886 GOA589877:GOA589886 GXW589877:GXW589886 HHS589877:HHS589886 HRO589877:HRO589886 IBK589877:IBK589886 ILG589877:ILG589886 IVC589877:IVC589886 JEY589877:JEY589886 JOU589877:JOU589886 JYQ589877:JYQ589886 KIM589877:KIM589886 KSI589877:KSI589886 LCE589877:LCE589886 LMA589877:LMA589886 LVW589877:LVW589886 MFS589877:MFS589886 MPO589877:MPO589886 MZK589877:MZK589886 NJG589877:NJG589886 NTC589877:NTC589886 OCY589877:OCY589886 OMU589877:OMU589886 OWQ589877:OWQ589886 PGM589877:PGM589886 PQI589877:PQI589886 QAE589877:QAE589886 QKA589877:QKA589886 QTW589877:QTW589886 RDS589877:RDS589886 RNO589877:RNO589886 RXK589877:RXK589886 SHG589877:SHG589886 SRC589877:SRC589886 TAY589877:TAY589886 TKU589877:TKU589886 TUQ589877:TUQ589886 UEM589877:UEM589886 UOI589877:UOI589886 UYE589877:UYE589886 VIA589877:VIA589886 VRW589877:VRW589886 WBS589877:WBS589886 WLO589877:WLO589886 WVK589877:WVK589886 I655412:I655421 IY655413:IY655422 SU655413:SU655422 ACQ655413:ACQ655422 AMM655413:AMM655422 AWI655413:AWI655422 BGE655413:BGE655422 BQA655413:BQA655422 BZW655413:BZW655422 CJS655413:CJS655422 CTO655413:CTO655422 DDK655413:DDK655422 DNG655413:DNG655422 DXC655413:DXC655422 EGY655413:EGY655422 EQU655413:EQU655422 FAQ655413:FAQ655422 FKM655413:FKM655422 FUI655413:FUI655422 GEE655413:GEE655422 GOA655413:GOA655422 GXW655413:GXW655422 HHS655413:HHS655422 HRO655413:HRO655422 IBK655413:IBK655422 ILG655413:ILG655422 IVC655413:IVC655422 JEY655413:JEY655422 JOU655413:JOU655422 JYQ655413:JYQ655422 KIM655413:KIM655422 KSI655413:KSI655422 LCE655413:LCE655422 LMA655413:LMA655422 LVW655413:LVW655422 MFS655413:MFS655422 MPO655413:MPO655422 MZK655413:MZK655422 NJG655413:NJG655422 NTC655413:NTC655422 OCY655413:OCY655422 OMU655413:OMU655422 OWQ655413:OWQ655422 PGM655413:PGM655422 PQI655413:PQI655422 QAE655413:QAE655422 QKA655413:QKA655422 QTW655413:QTW655422 RDS655413:RDS655422 RNO655413:RNO655422 RXK655413:RXK655422 SHG655413:SHG655422 SRC655413:SRC655422 TAY655413:TAY655422 TKU655413:TKU655422 TUQ655413:TUQ655422 UEM655413:UEM655422 UOI655413:UOI655422 UYE655413:UYE655422 VIA655413:VIA655422 VRW655413:VRW655422 WBS655413:WBS655422 WLO655413:WLO655422 WVK655413:WVK655422 I720948:I720957 IY720949:IY720958 SU720949:SU720958 ACQ720949:ACQ720958 AMM720949:AMM720958 AWI720949:AWI720958 BGE720949:BGE720958 BQA720949:BQA720958 BZW720949:BZW720958 CJS720949:CJS720958 CTO720949:CTO720958 DDK720949:DDK720958 DNG720949:DNG720958 DXC720949:DXC720958 EGY720949:EGY720958 EQU720949:EQU720958 FAQ720949:FAQ720958 FKM720949:FKM720958 FUI720949:FUI720958 GEE720949:GEE720958 GOA720949:GOA720958 GXW720949:GXW720958 HHS720949:HHS720958 HRO720949:HRO720958 IBK720949:IBK720958 ILG720949:ILG720958 IVC720949:IVC720958 JEY720949:JEY720958 JOU720949:JOU720958 JYQ720949:JYQ720958 KIM720949:KIM720958 KSI720949:KSI720958 LCE720949:LCE720958 LMA720949:LMA720958 LVW720949:LVW720958 MFS720949:MFS720958 MPO720949:MPO720958 MZK720949:MZK720958 NJG720949:NJG720958 NTC720949:NTC720958 OCY720949:OCY720958 OMU720949:OMU720958 OWQ720949:OWQ720958 PGM720949:PGM720958 PQI720949:PQI720958 QAE720949:QAE720958 QKA720949:QKA720958 QTW720949:QTW720958 RDS720949:RDS720958 RNO720949:RNO720958 RXK720949:RXK720958 SHG720949:SHG720958 SRC720949:SRC720958 TAY720949:TAY720958 TKU720949:TKU720958 TUQ720949:TUQ720958 UEM720949:UEM720958 UOI720949:UOI720958 UYE720949:UYE720958 VIA720949:VIA720958 VRW720949:VRW720958 WBS720949:WBS720958 WLO720949:WLO720958 WVK720949:WVK720958 I786484:I786493 IY786485:IY786494 SU786485:SU786494 ACQ786485:ACQ786494 AMM786485:AMM786494 AWI786485:AWI786494 BGE786485:BGE786494 BQA786485:BQA786494 BZW786485:BZW786494 CJS786485:CJS786494 CTO786485:CTO786494 DDK786485:DDK786494 DNG786485:DNG786494 DXC786485:DXC786494 EGY786485:EGY786494 EQU786485:EQU786494 FAQ786485:FAQ786494 FKM786485:FKM786494 FUI786485:FUI786494 GEE786485:GEE786494 GOA786485:GOA786494 GXW786485:GXW786494 HHS786485:HHS786494 HRO786485:HRO786494 IBK786485:IBK786494 ILG786485:ILG786494 IVC786485:IVC786494 JEY786485:JEY786494 JOU786485:JOU786494 JYQ786485:JYQ786494 KIM786485:KIM786494 KSI786485:KSI786494 LCE786485:LCE786494 LMA786485:LMA786494 LVW786485:LVW786494 MFS786485:MFS786494 MPO786485:MPO786494 MZK786485:MZK786494 NJG786485:NJG786494 NTC786485:NTC786494 OCY786485:OCY786494 OMU786485:OMU786494 OWQ786485:OWQ786494 PGM786485:PGM786494 PQI786485:PQI786494 QAE786485:QAE786494 QKA786485:QKA786494 QTW786485:QTW786494 RDS786485:RDS786494 RNO786485:RNO786494 RXK786485:RXK786494 SHG786485:SHG786494 SRC786485:SRC786494 TAY786485:TAY786494 TKU786485:TKU786494 TUQ786485:TUQ786494 UEM786485:UEM786494 UOI786485:UOI786494 UYE786485:UYE786494 VIA786485:VIA786494 VRW786485:VRW786494 WBS786485:WBS786494 WLO786485:WLO786494 WVK786485:WVK786494 I852020:I852029 IY852021:IY852030 SU852021:SU852030 ACQ852021:ACQ852030 AMM852021:AMM852030 AWI852021:AWI852030 BGE852021:BGE852030 BQA852021:BQA852030 BZW852021:BZW852030 CJS852021:CJS852030 CTO852021:CTO852030 DDK852021:DDK852030 DNG852021:DNG852030 DXC852021:DXC852030 EGY852021:EGY852030 EQU852021:EQU852030 FAQ852021:FAQ852030 FKM852021:FKM852030 FUI852021:FUI852030 GEE852021:GEE852030 GOA852021:GOA852030 GXW852021:GXW852030 HHS852021:HHS852030 HRO852021:HRO852030 IBK852021:IBK852030 ILG852021:ILG852030 IVC852021:IVC852030 JEY852021:JEY852030 JOU852021:JOU852030 JYQ852021:JYQ852030 KIM852021:KIM852030 KSI852021:KSI852030 LCE852021:LCE852030 LMA852021:LMA852030 LVW852021:LVW852030 MFS852021:MFS852030 MPO852021:MPO852030 MZK852021:MZK852030 NJG852021:NJG852030 NTC852021:NTC852030 OCY852021:OCY852030 OMU852021:OMU852030 OWQ852021:OWQ852030 PGM852021:PGM852030 PQI852021:PQI852030 QAE852021:QAE852030 QKA852021:QKA852030 QTW852021:QTW852030 RDS852021:RDS852030 RNO852021:RNO852030 RXK852021:RXK852030 SHG852021:SHG852030 SRC852021:SRC852030 TAY852021:TAY852030 TKU852021:TKU852030 TUQ852021:TUQ852030 UEM852021:UEM852030 UOI852021:UOI852030 UYE852021:UYE852030 VIA852021:VIA852030 VRW852021:VRW852030 WBS852021:WBS852030 WLO852021:WLO852030 WVK852021:WVK852030 I917556:I917565 IY917557:IY917566 SU917557:SU917566 ACQ917557:ACQ917566 AMM917557:AMM917566 AWI917557:AWI917566 BGE917557:BGE917566 BQA917557:BQA917566 BZW917557:BZW917566 CJS917557:CJS917566 CTO917557:CTO917566 DDK917557:DDK917566 DNG917557:DNG917566 DXC917557:DXC917566 EGY917557:EGY917566 EQU917557:EQU917566 FAQ917557:FAQ917566 FKM917557:FKM917566 FUI917557:FUI917566 GEE917557:GEE917566 GOA917557:GOA917566 GXW917557:GXW917566 HHS917557:HHS917566 HRO917557:HRO917566 IBK917557:IBK917566 ILG917557:ILG917566 IVC917557:IVC917566 JEY917557:JEY917566 JOU917557:JOU917566 JYQ917557:JYQ917566 KIM917557:KIM917566 KSI917557:KSI917566 LCE917557:LCE917566 LMA917557:LMA917566 LVW917557:LVW917566 MFS917557:MFS917566 MPO917557:MPO917566 MZK917557:MZK917566 NJG917557:NJG917566 NTC917557:NTC917566 OCY917557:OCY917566 OMU917557:OMU917566 OWQ917557:OWQ917566 PGM917557:PGM917566 PQI917557:PQI917566 QAE917557:QAE917566 QKA917557:QKA917566 QTW917557:QTW917566 RDS917557:RDS917566 RNO917557:RNO917566 RXK917557:RXK917566 SHG917557:SHG917566 SRC917557:SRC917566 TAY917557:TAY917566 TKU917557:TKU917566 TUQ917557:TUQ917566 UEM917557:UEM917566 UOI917557:UOI917566 UYE917557:UYE917566 VIA917557:VIA917566 VRW917557:VRW917566 WBS917557:WBS917566 WLO917557:WLO917566 WVK917557:WVK917566 I983092:I983101 IY983093:IY983102 SU983093:SU983102 ACQ983093:ACQ983102 AMM983093:AMM983102 AWI983093:AWI983102 BGE983093:BGE983102 BQA983093:BQA983102 BZW983093:BZW983102 CJS983093:CJS983102 CTO983093:CTO983102 DDK983093:DDK983102 DNG983093:DNG983102 DXC983093:DXC983102 EGY983093:EGY983102 EQU983093:EQU983102 FAQ983093:FAQ983102 FKM983093:FKM983102 FUI983093:FUI983102 GEE983093:GEE983102 GOA983093:GOA983102 GXW983093:GXW983102 HHS983093:HHS983102 HRO983093:HRO983102 IBK983093:IBK983102 ILG983093:ILG983102 IVC983093:IVC983102 JEY983093:JEY983102 JOU983093:JOU983102 JYQ983093:JYQ983102 KIM983093:KIM983102 KSI983093:KSI983102 LCE983093:LCE983102 LMA983093:LMA983102 LVW983093:LVW983102 MFS983093:MFS983102 MPO983093:MPO983102 MZK983093:MZK983102 NJG983093:NJG983102 NTC983093:NTC983102 OCY983093:OCY983102 OMU983093:OMU983102 OWQ983093:OWQ983102 PGM983093:PGM983102 PQI983093:PQI983102 QAE983093:QAE983102 QKA983093:QKA983102 QTW983093:QTW983102 RDS983093:RDS983102 RNO983093:RNO983102 RXK983093:RXK983102 SHG983093:SHG983102 SRC983093:SRC983102 TAY983093:TAY983102 TKU983093:TKU983102 TUQ983093:TUQ983102 UEM983093:UEM983102 UOI983093:UOI983102 UYE983093:UYE983102 VIA983093:VIA983102 VRW983093:VRW983102 WBS983093:WBS983102 WLO983093:WLO983102" xr:uid="{A3D0FBFE-CB5E-4D28-A94B-C1ED463295E5}">
      <formula1>43556</formula1>
      <formula2>44347</formula2>
    </dataValidation>
    <dataValidation type="date" allowBlank="1" showInputMessage="1" showErrorMessage="1" error="Only Donations received between 1 April 2022 to 31 May 2024 are eligible for CMF matching in CMF application window 2024." sqref="H33 F2 H52 H36 G92:G93 G50 G61 H18 G58 F81:F86 H94:H1048576 F64:F69 F5:F6 F15" xr:uid="{36E1C8C7-C322-4C57-B952-B138F13D1BBE}">
      <formula1>44652</formula1>
      <formula2>45443</formula2>
    </dataValidation>
    <dataValidation type="date" showInputMessage="1" showErrorMessage="1" error="Only Donations received between 1 April 2024 to 31 May 2026 are eligible for CMF matching in CMF application window 2026." sqref="G39:G48 G21:G31" xr:uid="{019DA57A-7481-4467-9F7F-1545D4214FF6}">
      <formula1>45383</formula1>
      <formula2>46173</formula2>
    </dataValidation>
    <dataValidation type="list" showErrorMessage="1" errorTitle="Error" error="Please indicate if a Tax Deductible Receipt (TDR) was issued." prompt="Please indicate if this donation is local or overseas sourced." sqref="F39:F48 F21:F31" xr:uid="{53DC937B-A8BD-45F1-A619-B43D90723156}">
      <formula1>TDR_issued</formula1>
    </dataValidation>
    <dataValidation type="list" allowBlank="1" showInputMessage="1" showErrorMessage="1" sqref="C39:C48 C21:C31" xr:uid="{5962908F-F893-45AE-80D1-A8194BA057AA}">
      <formula1>Donor_Type</formula1>
    </dataValidation>
    <dataValidation type="textLength" allowBlank="1" showInputMessage="1" showErrorMessage="1" sqref="D39:D48 D21:D31" xr:uid="{184A1F6D-23D3-45B3-8AEC-79AAC5788A7D}">
      <formula1>4</formula1>
      <formula2>10</formula2>
    </dataValidation>
    <dataValidation type="list" allowBlank="1" showInputMessage="1" showErrorMessage="1" sqref="K39:K48 K21:K31" xr:uid="{1946AB44-5DC5-4D88-A537-AAE442FEA7CC}">
      <formula1>COI</formula1>
    </dataValidation>
    <dataValidation type="list" allowBlank="1" showInputMessage="1" showErrorMessage="1" sqref="E39:E48 E21:E31" xr:uid="{B694BDCD-061B-4A05-81DD-5059E40B35B2}">
      <formula1>INDIRECT(C21)</formula1>
    </dataValidation>
  </dataValidations>
  <hyperlinks>
    <hyperlink ref="C90" r:id="rId1" display="See website" xr:uid="{DD1CD20E-11D0-4633-9A5B-536E23B036BB}"/>
  </hyperlinks>
  <pageMargins left="0.70866141732283472" right="0.70866141732283472" top="0.86614173228346458" bottom="0.86614173228346458" header="0.27559055118110237" footer="0.27559055118110237"/>
  <pageSetup paperSize="9" scale="48" fitToHeight="0" orientation="landscape" r:id="rId2"/>
  <headerFooter>
    <oddHeader xml:space="preserve">&amp;R&amp;G
</oddHeader>
    <oddFooter>&amp;RPage &amp;P of &amp;N</oddFooter>
  </headerFooter>
  <rowBreaks count="2" manualBreakCount="2">
    <brk id="33" max="15" man="1"/>
    <brk id="51" max="16383" man="1"/>
  </rowBreaks>
  <legacyDrawingHF r:id="rId3"/>
  <tableParts count="2">
    <tablePart r:id="rId4"/>
    <tablePart r:id="rId5"/>
  </tableParts>
  <extLst>
    <ext xmlns:x14="http://schemas.microsoft.com/office/spreadsheetml/2009/9/main" uri="{78C0D931-6437-407d-A8EE-F0AAD7539E65}">
      <x14:conditionalFormattings>
        <x14:conditionalFormatting xmlns:xm="http://schemas.microsoft.com/office/excel/2006/main">
          <x14:cfRule type="containsText" priority="24" operator="containsText" id="{AE8AB66E-2BFC-425E-A312-449AE3440FB5}">
            <xm:f>NOT(ISERROR(SEARCH("_pls_select",A20)))</xm:f>
            <xm:f>"_pls_select"</xm:f>
            <x14:dxf>
              <font>
                <b/>
                <i/>
                <strike val="0"/>
                <color theme="1" tint="0.499984740745262"/>
              </font>
              <fill>
                <patternFill patternType="solid">
                  <bgColor rgb="FF47FFFF"/>
                </patternFill>
              </fill>
            </x14:dxf>
          </x14:cfRule>
          <xm:sqref>A20:O31 A38:O48</xm:sqref>
        </x14:conditionalFormatting>
      </x14:conditionalFormattings>
    </ext>
    <ext xmlns:x14="http://schemas.microsoft.com/office/spreadsheetml/2009/9/main" uri="{CCE6A557-97BC-4b89-ADB6-D9C93CAAB3DF}">
      <x14:dataValidations xmlns:xm="http://schemas.microsoft.com/office/excel/2006/main" count="6">
        <x14:dataValidation type="list" showErrorMessage="1" errorTitle="Error" error="Please identify donor as: Individual, Corporate or Foundation." prompt="Please identify donor as: Individual, Corporate or Foundation." xr:uid="{858AFB9A-1685-4409-AC07-279FF445868D}">
          <x14:formula1>
            <xm:f>List!$A$5:$A$7</xm:f>
          </x14:formula1>
          <xm:sqref>WLL983078:WLL983087 IU39:IU48 SQ39:SQ48 ACM39:ACM48 AMI39:AMI48 AWE39:AWE48 BGA39:BGA48 BPW39:BPW48 BZS39:BZS48 CJO39:CJO48 CTK39:CTK48 DDG39:DDG48 DNC39:DNC48 DWY39:DWY48 EGU39:EGU48 EQQ39:EQQ48 FAM39:FAM48 FKI39:FKI48 FUE39:FUE48 GEA39:GEA48 GNW39:GNW48 GXS39:GXS48 HHO39:HHO48 HRK39:HRK48 IBG39:IBG48 ILC39:ILC48 IUY39:IUY48 JEU39:JEU48 JOQ39:JOQ48 JYM39:JYM48 KII39:KII48 KSE39:KSE48 LCA39:LCA48 LLW39:LLW48 LVS39:LVS48 MFO39:MFO48 MPK39:MPK48 MZG39:MZG48 NJC39:NJC48 NSY39:NSY48 OCU39:OCU48 OMQ39:OMQ48 OWM39:OWM48 PGI39:PGI48 PQE39:PQE48 QAA39:QAA48 QJW39:QJW48 QTS39:QTS48 RDO39:RDO48 RNK39:RNK48 RXG39:RXG48 SHC39:SHC48 SQY39:SQY48 TAU39:TAU48 TKQ39:TKQ48 TUM39:TUM48 UEI39:UEI48 UOE39:UOE48 UYA39:UYA48 VHW39:VHW48 VRS39:VRS48 WBO39:WBO48 WLK39:WLK48 WVG39:WVG48 F65588:F65597 IV65589:IV65598 SR65589:SR65598 ACN65589:ACN65598 AMJ65589:AMJ65598 AWF65589:AWF65598 BGB65589:BGB65598 BPX65589:BPX65598 BZT65589:BZT65598 CJP65589:CJP65598 CTL65589:CTL65598 DDH65589:DDH65598 DND65589:DND65598 DWZ65589:DWZ65598 EGV65589:EGV65598 EQR65589:EQR65598 FAN65589:FAN65598 FKJ65589:FKJ65598 FUF65589:FUF65598 GEB65589:GEB65598 GNX65589:GNX65598 GXT65589:GXT65598 HHP65589:HHP65598 HRL65589:HRL65598 IBH65589:IBH65598 ILD65589:ILD65598 IUZ65589:IUZ65598 JEV65589:JEV65598 JOR65589:JOR65598 JYN65589:JYN65598 KIJ65589:KIJ65598 KSF65589:KSF65598 LCB65589:LCB65598 LLX65589:LLX65598 LVT65589:LVT65598 MFP65589:MFP65598 MPL65589:MPL65598 MZH65589:MZH65598 NJD65589:NJD65598 NSZ65589:NSZ65598 OCV65589:OCV65598 OMR65589:OMR65598 OWN65589:OWN65598 PGJ65589:PGJ65598 PQF65589:PQF65598 QAB65589:QAB65598 QJX65589:QJX65598 QTT65589:QTT65598 RDP65589:RDP65598 RNL65589:RNL65598 RXH65589:RXH65598 SHD65589:SHD65598 SQZ65589:SQZ65598 TAV65589:TAV65598 TKR65589:TKR65598 TUN65589:TUN65598 UEJ65589:UEJ65598 UOF65589:UOF65598 UYB65589:UYB65598 VHX65589:VHX65598 VRT65589:VRT65598 WBP65589:WBP65598 WLL65589:WLL65598 WVH65589:WVH65598 F131124:F131133 IV131125:IV131134 SR131125:SR131134 ACN131125:ACN131134 AMJ131125:AMJ131134 AWF131125:AWF131134 BGB131125:BGB131134 BPX131125:BPX131134 BZT131125:BZT131134 CJP131125:CJP131134 CTL131125:CTL131134 DDH131125:DDH131134 DND131125:DND131134 DWZ131125:DWZ131134 EGV131125:EGV131134 EQR131125:EQR131134 FAN131125:FAN131134 FKJ131125:FKJ131134 FUF131125:FUF131134 GEB131125:GEB131134 GNX131125:GNX131134 GXT131125:GXT131134 HHP131125:HHP131134 HRL131125:HRL131134 IBH131125:IBH131134 ILD131125:ILD131134 IUZ131125:IUZ131134 JEV131125:JEV131134 JOR131125:JOR131134 JYN131125:JYN131134 KIJ131125:KIJ131134 KSF131125:KSF131134 LCB131125:LCB131134 LLX131125:LLX131134 LVT131125:LVT131134 MFP131125:MFP131134 MPL131125:MPL131134 MZH131125:MZH131134 NJD131125:NJD131134 NSZ131125:NSZ131134 OCV131125:OCV131134 OMR131125:OMR131134 OWN131125:OWN131134 PGJ131125:PGJ131134 PQF131125:PQF131134 QAB131125:QAB131134 QJX131125:QJX131134 QTT131125:QTT131134 RDP131125:RDP131134 RNL131125:RNL131134 RXH131125:RXH131134 SHD131125:SHD131134 SQZ131125:SQZ131134 TAV131125:TAV131134 TKR131125:TKR131134 TUN131125:TUN131134 UEJ131125:UEJ131134 UOF131125:UOF131134 UYB131125:UYB131134 VHX131125:VHX131134 VRT131125:VRT131134 WBP131125:WBP131134 WLL131125:WLL131134 WVH131125:WVH131134 F196660:F196669 IV196661:IV196670 SR196661:SR196670 ACN196661:ACN196670 AMJ196661:AMJ196670 AWF196661:AWF196670 BGB196661:BGB196670 BPX196661:BPX196670 BZT196661:BZT196670 CJP196661:CJP196670 CTL196661:CTL196670 DDH196661:DDH196670 DND196661:DND196670 DWZ196661:DWZ196670 EGV196661:EGV196670 EQR196661:EQR196670 FAN196661:FAN196670 FKJ196661:FKJ196670 FUF196661:FUF196670 GEB196661:GEB196670 GNX196661:GNX196670 GXT196661:GXT196670 HHP196661:HHP196670 HRL196661:HRL196670 IBH196661:IBH196670 ILD196661:ILD196670 IUZ196661:IUZ196670 JEV196661:JEV196670 JOR196661:JOR196670 JYN196661:JYN196670 KIJ196661:KIJ196670 KSF196661:KSF196670 LCB196661:LCB196670 LLX196661:LLX196670 LVT196661:LVT196670 MFP196661:MFP196670 MPL196661:MPL196670 MZH196661:MZH196670 NJD196661:NJD196670 NSZ196661:NSZ196670 OCV196661:OCV196670 OMR196661:OMR196670 OWN196661:OWN196670 PGJ196661:PGJ196670 PQF196661:PQF196670 QAB196661:QAB196670 QJX196661:QJX196670 QTT196661:QTT196670 RDP196661:RDP196670 RNL196661:RNL196670 RXH196661:RXH196670 SHD196661:SHD196670 SQZ196661:SQZ196670 TAV196661:TAV196670 TKR196661:TKR196670 TUN196661:TUN196670 UEJ196661:UEJ196670 UOF196661:UOF196670 UYB196661:UYB196670 VHX196661:VHX196670 VRT196661:VRT196670 WBP196661:WBP196670 WLL196661:WLL196670 WVH196661:WVH196670 F262196:F262205 IV262197:IV262206 SR262197:SR262206 ACN262197:ACN262206 AMJ262197:AMJ262206 AWF262197:AWF262206 BGB262197:BGB262206 BPX262197:BPX262206 BZT262197:BZT262206 CJP262197:CJP262206 CTL262197:CTL262206 DDH262197:DDH262206 DND262197:DND262206 DWZ262197:DWZ262206 EGV262197:EGV262206 EQR262197:EQR262206 FAN262197:FAN262206 FKJ262197:FKJ262206 FUF262197:FUF262206 GEB262197:GEB262206 GNX262197:GNX262206 GXT262197:GXT262206 HHP262197:HHP262206 HRL262197:HRL262206 IBH262197:IBH262206 ILD262197:ILD262206 IUZ262197:IUZ262206 JEV262197:JEV262206 JOR262197:JOR262206 JYN262197:JYN262206 KIJ262197:KIJ262206 KSF262197:KSF262206 LCB262197:LCB262206 LLX262197:LLX262206 LVT262197:LVT262206 MFP262197:MFP262206 MPL262197:MPL262206 MZH262197:MZH262206 NJD262197:NJD262206 NSZ262197:NSZ262206 OCV262197:OCV262206 OMR262197:OMR262206 OWN262197:OWN262206 PGJ262197:PGJ262206 PQF262197:PQF262206 QAB262197:QAB262206 QJX262197:QJX262206 QTT262197:QTT262206 RDP262197:RDP262206 RNL262197:RNL262206 RXH262197:RXH262206 SHD262197:SHD262206 SQZ262197:SQZ262206 TAV262197:TAV262206 TKR262197:TKR262206 TUN262197:TUN262206 UEJ262197:UEJ262206 UOF262197:UOF262206 UYB262197:UYB262206 VHX262197:VHX262206 VRT262197:VRT262206 WBP262197:WBP262206 WLL262197:WLL262206 WVH262197:WVH262206 F327732:F327741 IV327733:IV327742 SR327733:SR327742 ACN327733:ACN327742 AMJ327733:AMJ327742 AWF327733:AWF327742 BGB327733:BGB327742 BPX327733:BPX327742 BZT327733:BZT327742 CJP327733:CJP327742 CTL327733:CTL327742 DDH327733:DDH327742 DND327733:DND327742 DWZ327733:DWZ327742 EGV327733:EGV327742 EQR327733:EQR327742 FAN327733:FAN327742 FKJ327733:FKJ327742 FUF327733:FUF327742 GEB327733:GEB327742 GNX327733:GNX327742 GXT327733:GXT327742 HHP327733:HHP327742 HRL327733:HRL327742 IBH327733:IBH327742 ILD327733:ILD327742 IUZ327733:IUZ327742 JEV327733:JEV327742 JOR327733:JOR327742 JYN327733:JYN327742 KIJ327733:KIJ327742 KSF327733:KSF327742 LCB327733:LCB327742 LLX327733:LLX327742 LVT327733:LVT327742 MFP327733:MFP327742 MPL327733:MPL327742 MZH327733:MZH327742 NJD327733:NJD327742 NSZ327733:NSZ327742 OCV327733:OCV327742 OMR327733:OMR327742 OWN327733:OWN327742 PGJ327733:PGJ327742 PQF327733:PQF327742 QAB327733:QAB327742 QJX327733:QJX327742 QTT327733:QTT327742 RDP327733:RDP327742 RNL327733:RNL327742 RXH327733:RXH327742 SHD327733:SHD327742 SQZ327733:SQZ327742 TAV327733:TAV327742 TKR327733:TKR327742 TUN327733:TUN327742 UEJ327733:UEJ327742 UOF327733:UOF327742 UYB327733:UYB327742 VHX327733:VHX327742 VRT327733:VRT327742 WBP327733:WBP327742 WLL327733:WLL327742 WVH327733:WVH327742 F393268:F393277 IV393269:IV393278 SR393269:SR393278 ACN393269:ACN393278 AMJ393269:AMJ393278 AWF393269:AWF393278 BGB393269:BGB393278 BPX393269:BPX393278 BZT393269:BZT393278 CJP393269:CJP393278 CTL393269:CTL393278 DDH393269:DDH393278 DND393269:DND393278 DWZ393269:DWZ393278 EGV393269:EGV393278 EQR393269:EQR393278 FAN393269:FAN393278 FKJ393269:FKJ393278 FUF393269:FUF393278 GEB393269:GEB393278 GNX393269:GNX393278 GXT393269:GXT393278 HHP393269:HHP393278 HRL393269:HRL393278 IBH393269:IBH393278 ILD393269:ILD393278 IUZ393269:IUZ393278 JEV393269:JEV393278 JOR393269:JOR393278 JYN393269:JYN393278 KIJ393269:KIJ393278 KSF393269:KSF393278 LCB393269:LCB393278 LLX393269:LLX393278 LVT393269:LVT393278 MFP393269:MFP393278 MPL393269:MPL393278 MZH393269:MZH393278 NJD393269:NJD393278 NSZ393269:NSZ393278 OCV393269:OCV393278 OMR393269:OMR393278 OWN393269:OWN393278 PGJ393269:PGJ393278 PQF393269:PQF393278 QAB393269:QAB393278 QJX393269:QJX393278 QTT393269:QTT393278 RDP393269:RDP393278 RNL393269:RNL393278 RXH393269:RXH393278 SHD393269:SHD393278 SQZ393269:SQZ393278 TAV393269:TAV393278 TKR393269:TKR393278 TUN393269:TUN393278 UEJ393269:UEJ393278 UOF393269:UOF393278 UYB393269:UYB393278 VHX393269:VHX393278 VRT393269:VRT393278 WBP393269:WBP393278 WLL393269:WLL393278 WVH393269:WVH393278 F458804:F458813 IV458805:IV458814 SR458805:SR458814 ACN458805:ACN458814 AMJ458805:AMJ458814 AWF458805:AWF458814 BGB458805:BGB458814 BPX458805:BPX458814 BZT458805:BZT458814 CJP458805:CJP458814 CTL458805:CTL458814 DDH458805:DDH458814 DND458805:DND458814 DWZ458805:DWZ458814 EGV458805:EGV458814 EQR458805:EQR458814 FAN458805:FAN458814 FKJ458805:FKJ458814 FUF458805:FUF458814 GEB458805:GEB458814 GNX458805:GNX458814 GXT458805:GXT458814 HHP458805:HHP458814 HRL458805:HRL458814 IBH458805:IBH458814 ILD458805:ILD458814 IUZ458805:IUZ458814 JEV458805:JEV458814 JOR458805:JOR458814 JYN458805:JYN458814 KIJ458805:KIJ458814 KSF458805:KSF458814 LCB458805:LCB458814 LLX458805:LLX458814 LVT458805:LVT458814 MFP458805:MFP458814 MPL458805:MPL458814 MZH458805:MZH458814 NJD458805:NJD458814 NSZ458805:NSZ458814 OCV458805:OCV458814 OMR458805:OMR458814 OWN458805:OWN458814 PGJ458805:PGJ458814 PQF458805:PQF458814 QAB458805:QAB458814 QJX458805:QJX458814 QTT458805:QTT458814 RDP458805:RDP458814 RNL458805:RNL458814 RXH458805:RXH458814 SHD458805:SHD458814 SQZ458805:SQZ458814 TAV458805:TAV458814 TKR458805:TKR458814 TUN458805:TUN458814 UEJ458805:UEJ458814 UOF458805:UOF458814 UYB458805:UYB458814 VHX458805:VHX458814 VRT458805:VRT458814 WBP458805:WBP458814 WLL458805:WLL458814 WVH458805:WVH458814 F524340:F524349 IV524341:IV524350 SR524341:SR524350 ACN524341:ACN524350 AMJ524341:AMJ524350 AWF524341:AWF524350 BGB524341:BGB524350 BPX524341:BPX524350 BZT524341:BZT524350 CJP524341:CJP524350 CTL524341:CTL524350 DDH524341:DDH524350 DND524341:DND524350 DWZ524341:DWZ524350 EGV524341:EGV524350 EQR524341:EQR524350 FAN524341:FAN524350 FKJ524341:FKJ524350 FUF524341:FUF524350 GEB524341:GEB524350 GNX524341:GNX524350 GXT524341:GXT524350 HHP524341:HHP524350 HRL524341:HRL524350 IBH524341:IBH524350 ILD524341:ILD524350 IUZ524341:IUZ524350 JEV524341:JEV524350 JOR524341:JOR524350 JYN524341:JYN524350 KIJ524341:KIJ524350 KSF524341:KSF524350 LCB524341:LCB524350 LLX524341:LLX524350 LVT524341:LVT524350 MFP524341:MFP524350 MPL524341:MPL524350 MZH524341:MZH524350 NJD524341:NJD524350 NSZ524341:NSZ524350 OCV524341:OCV524350 OMR524341:OMR524350 OWN524341:OWN524350 PGJ524341:PGJ524350 PQF524341:PQF524350 QAB524341:QAB524350 QJX524341:QJX524350 QTT524341:QTT524350 RDP524341:RDP524350 RNL524341:RNL524350 RXH524341:RXH524350 SHD524341:SHD524350 SQZ524341:SQZ524350 TAV524341:TAV524350 TKR524341:TKR524350 TUN524341:TUN524350 UEJ524341:UEJ524350 UOF524341:UOF524350 UYB524341:UYB524350 VHX524341:VHX524350 VRT524341:VRT524350 WBP524341:WBP524350 WLL524341:WLL524350 WVH524341:WVH524350 F589876:F589885 IV589877:IV589886 SR589877:SR589886 ACN589877:ACN589886 AMJ589877:AMJ589886 AWF589877:AWF589886 BGB589877:BGB589886 BPX589877:BPX589886 BZT589877:BZT589886 CJP589877:CJP589886 CTL589877:CTL589886 DDH589877:DDH589886 DND589877:DND589886 DWZ589877:DWZ589886 EGV589877:EGV589886 EQR589877:EQR589886 FAN589877:FAN589886 FKJ589877:FKJ589886 FUF589877:FUF589886 GEB589877:GEB589886 GNX589877:GNX589886 GXT589877:GXT589886 HHP589877:HHP589886 HRL589877:HRL589886 IBH589877:IBH589886 ILD589877:ILD589886 IUZ589877:IUZ589886 JEV589877:JEV589886 JOR589877:JOR589886 JYN589877:JYN589886 KIJ589877:KIJ589886 KSF589877:KSF589886 LCB589877:LCB589886 LLX589877:LLX589886 LVT589877:LVT589886 MFP589877:MFP589886 MPL589877:MPL589886 MZH589877:MZH589886 NJD589877:NJD589886 NSZ589877:NSZ589886 OCV589877:OCV589886 OMR589877:OMR589886 OWN589877:OWN589886 PGJ589877:PGJ589886 PQF589877:PQF589886 QAB589877:QAB589886 QJX589877:QJX589886 QTT589877:QTT589886 RDP589877:RDP589886 RNL589877:RNL589886 RXH589877:RXH589886 SHD589877:SHD589886 SQZ589877:SQZ589886 TAV589877:TAV589886 TKR589877:TKR589886 TUN589877:TUN589886 UEJ589877:UEJ589886 UOF589877:UOF589886 UYB589877:UYB589886 VHX589877:VHX589886 VRT589877:VRT589886 WBP589877:WBP589886 WLL589877:WLL589886 WVH589877:WVH589886 F655412:F655421 IV655413:IV655422 SR655413:SR655422 ACN655413:ACN655422 AMJ655413:AMJ655422 AWF655413:AWF655422 BGB655413:BGB655422 BPX655413:BPX655422 BZT655413:BZT655422 CJP655413:CJP655422 CTL655413:CTL655422 DDH655413:DDH655422 DND655413:DND655422 DWZ655413:DWZ655422 EGV655413:EGV655422 EQR655413:EQR655422 FAN655413:FAN655422 FKJ655413:FKJ655422 FUF655413:FUF655422 GEB655413:GEB655422 GNX655413:GNX655422 GXT655413:GXT655422 HHP655413:HHP655422 HRL655413:HRL655422 IBH655413:IBH655422 ILD655413:ILD655422 IUZ655413:IUZ655422 JEV655413:JEV655422 JOR655413:JOR655422 JYN655413:JYN655422 KIJ655413:KIJ655422 KSF655413:KSF655422 LCB655413:LCB655422 LLX655413:LLX655422 LVT655413:LVT655422 MFP655413:MFP655422 MPL655413:MPL655422 MZH655413:MZH655422 NJD655413:NJD655422 NSZ655413:NSZ655422 OCV655413:OCV655422 OMR655413:OMR655422 OWN655413:OWN655422 PGJ655413:PGJ655422 PQF655413:PQF655422 QAB655413:QAB655422 QJX655413:QJX655422 QTT655413:QTT655422 RDP655413:RDP655422 RNL655413:RNL655422 RXH655413:RXH655422 SHD655413:SHD655422 SQZ655413:SQZ655422 TAV655413:TAV655422 TKR655413:TKR655422 TUN655413:TUN655422 UEJ655413:UEJ655422 UOF655413:UOF655422 UYB655413:UYB655422 VHX655413:VHX655422 VRT655413:VRT655422 WBP655413:WBP655422 WLL655413:WLL655422 WVH655413:WVH655422 F720948:F720957 IV720949:IV720958 SR720949:SR720958 ACN720949:ACN720958 AMJ720949:AMJ720958 AWF720949:AWF720958 BGB720949:BGB720958 BPX720949:BPX720958 BZT720949:BZT720958 CJP720949:CJP720958 CTL720949:CTL720958 DDH720949:DDH720958 DND720949:DND720958 DWZ720949:DWZ720958 EGV720949:EGV720958 EQR720949:EQR720958 FAN720949:FAN720958 FKJ720949:FKJ720958 FUF720949:FUF720958 GEB720949:GEB720958 GNX720949:GNX720958 GXT720949:GXT720958 HHP720949:HHP720958 HRL720949:HRL720958 IBH720949:IBH720958 ILD720949:ILD720958 IUZ720949:IUZ720958 JEV720949:JEV720958 JOR720949:JOR720958 JYN720949:JYN720958 KIJ720949:KIJ720958 KSF720949:KSF720958 LCB720949:LCB720958 LLX720949:LLX720958 LVT720949:LVT720958 MFP720949:MFP720958 MPL720949:MPL720958 MZH720949:MZH720958 NJD720949:NJD720958 NSZ720949:NSZ720958 OCV720949:OCV720958 OMR720949:OMR720958 OWN720949:OWN720958 PGJ720949:PGJ720958 PQF720949:PQF720958 QAB720949:QAB720958 QJX720949:QJX720958 QTT720949:QTT720958 RDP720949:RDP720958 RNL720949:RNL720958 RXH720949:RXH720958 SHD720949:SHD720958 SQZ720949:SQZ720958 TAV720949:TAV720958 TKR720949:TKR720958 TUN720949:TUN720958 UEJ720949:UEJ720958 UOF720949:UOF720958 UYB720949:UYB720958 VHX720949:VHX720958 VRT720949:VRT720958 WBP720949:WBP720958 WLL720949:WLL720958 WVH720949:WVH720958 F786484:F786493 IV786485:IV786494 SR786485:SR786494 ACN786485:ACN786494 AMJ786485:AMJ786494 AWF786485:AWF786494 BGB786485:BGB786494 BPX786485:BPX786494 BZT786485:BZT786494 CJP786485:CJP786494 CTL786485:CTL786494 DDH786485:DDH786494 DND786485:DND786494 DWZ786485:DWZ786494 EGV786485:EGV786494 EQR786485:EQR786494 FAN786485:FAN786494 FKJ786485:FKJ786494 FUF786485:FUF786494 GEB786485:GEB786494 GNX786485:GNX786494 GXT786485:GXT786494 HHP786485:HHP786494 HRL786485:HRL786494 IBH786485:IBH786494 ILD786485:ILD786494 IUZ786485:IUZ786494 JEV786485:JEV786494 JOR786485:JOR786494 JYN786485:JYN786494 KIJ786485:KIJ786494 KSF786485:KSF786494 LCB786485:LCB786494 LLX786485:LLX786494 LVT786485:LVT786494 MFP786485:MFP786494 MPL786485:MPL786494 MZH786485:MZH786494 NJD786485:NJD786494 NSZ786485:NSZ786494 OCV786485:OCV786494 OMR786485:OMR786494 OWN786485:OWN786494 PGJ786485:PGJ786494 PQF786485:PQF786494 QAB786485:QAB786494 QJX786485:QJX786494 QTT786485:QTT786494 RDP786485:RDP786494 RNL786485:RNL786494 RXH786485:RXH786494 SHD786485:SHD786494 SQZ786485:SQZ786494 TAV786485:TAV786494 TKR786485:TKR786494 TUN786485:TUN786494 UEJ786485:UEJ786494 UOF786485:UOF786494 UYB786485:UYB786494 VHX786485:VHX786494 VRT786485:VRT786494 WBP786485:WBP786494 WLL786485:WLL786494 WVH786485:WVH786494 F852020:F852029 IV852021:IV852030 SR852021:SR852030 ACN852021:ACN852030 AMJ852021:AMJ852030 AWF852021:AWF852030 BGB852021:BGB852030 BPX852021:BPX852030 BZT852021:BZT852030 CJP852021:CJP852030 CTL852021:CTL852030 DDH852021:DDH852030 DND852021:DND852030 DWZ852021:DWZ852030 EGV852021:EGV852030 EQR852021:EQR852030 FAN852021:FAN852030 FKJ852021:FKJ852030 FUF852021:FUF852030 GEB852021:GEB852030 GNX852021:GNX852030 GXT852021:GXT852030 HHP852021:HHP852030 HRL852021:HRL852030 IBH852021:IBH852030 ILD852021:ILD852030 IUZ852021:IUZ852030 JEV852021:JEV852030 JOR852021:JOR852030 JYN852021:JYN852030 KIJ852021:KIJ852030 KSF852021:KSF852030 LCB852021:LCB852030 LLX852021:LLX852030 LVT852021:LVT852030 MFP852021:MFP852030 MPL852021:MPL852030 MZH852021:MZH852030 NJD852021:NJD852030 NSZ852021:NSZ852030 OCV852021:OCV852030 OMR852021:OMR852030 OWN852021:OWN852030 PGJ852021:PGJ852030 PQF852021:PQF852030 QAB852021:QAB852030 QJX852021:QJX852030 QTT852021:QTT852030 RDP852021:RDP852030 RNL852021:RNL852030 RXH852021:RXH852030 SHD852021:SHD852030 SQZ852021:SQZ852030 TAV852021:TAV852030 TKR852021:TKR852030 TUN852021:TUN852030 UEJ852021:UEJ852030 UOF852021:UOF852030 UYB852021:UYB852030 VHX852021:VHX852030 VRT852021:VRT852030 WBP852021:WBP852030 WLL852021:WLL852030 WVH852021:WVH852030 F917556:F917565 IV917557:IV917566 SR917557:SR917566 ACN917557:ACN917566 AMJ917557:AMJ917566 AWF917557:AWF917566 BGB917557:BGB917566 BPX917557:BPX917566 BZT917557:BZT917566 CJP917557:CJP917566 CTL917557:CTL917566 DDH917557:DDH917566 DND917557:DND917566 DWZ917557:DWZ917566 EGV917557:EGV917566 EQR917557:EQR917566 FAN917557:FAN917566 FKJ917557:FKJ917566 FUF917557:FUF917566 GEB917557:GEB917566 GNX917557:GNX917566 GXT917557:GXT917566 HHP917557:HHP917566 HRL917557:HRL917566 IBH917557:IBH917566 ILD917557:ILD917566 IUZ917557:IUZ917566 JEV917557:JEV917566 JOR917557:JOR917566 JYN917557:JYN917566 KIJ917557:KIJ917566 KSF917557:KSF917566 LCB917557:LCB917566 LLX917557:LLX917566 LVT917557:LVT917566 MFP917557:MFP917566 MPL917557:MPL917566 MZH917557:MZH917566 NJD917557:NJD917566 NSZ917557:NSZ917566 OCV917557:OCV917566 OMR917557:OMR917566 OWN917557:OWN917566 PGJ917557:PGJ917566 PQF917557:PQF917566 QAB917557:QAB917566 QJX917557:QJX917566 QTT917557:QTT917566 RDP917557:RDP917566 RNL917557:RNL917566 RXH917557:RXH917566 SHD917557:SHD917566 SQZ917557:SQZ917566 TAV917557:TAV917566 TKR917557:TKR917566 TUN917557:TUN917566 UEJ917557:UEJ917566 UOF917557:UOF917566 UYB917557:UYB917566 VHX917557:VHX917566 VRT917557:VRT917566 WBP917557:WBP917566 WLL917557:WLL917566 WVH917557:WVH917566 F983092:F983101 IV983093:IV983102 SR983093:SR983102 ACN983093:ACN983102 AMJ983093:AMJ983102 AWF983093:AWF983102 BGB983093:BGB983102 BPX983093:BPX983102 BZT983093:BZT983102 CJP983093:CJP983102 CTL983093:CTL983102 DDH983093:DDH983102 DND983093:DND983102 DWZ983093:DWZ983102 EGV983093:EGV983102 EQR983093:EQR983102 FAN983093:FAN983102 FKJ983093:FKJ983102 FUF983093:FUF983102 GEB983093:GEB983102 GNX983093:GNX983102 GXT983093:GXT983102 HHP983093:HHP983102 HRL983093:HRL983102 IBH983093:IBH983102 ILD983093:ILD983102 IUZ983093:IUZ983102 JEV983093:JEV983102 JOR983093:JOR983102 JYN983093:JYN983102 KIJ983093:KIJ983102 KSF983093:KSF983102 LCB983093:LCB983102 LLX983093:LLX983102 LVT983093:LVT983102 MFP983093:MFP983102 MPL983093:MPL983102 MZH983093:MZH983102 NJD983093:NJD983102 NSZ983093:NSZ983102 OCV983093:OCV983102 OMR983093:OMR983102 OWN983093:OWN983102 PGJ983093:PGJ983102 PQF983093:PQF983102 QAB983093:QAB983102 QJX983093:QJX983102 QTT983093:QTT983102 RDP983093:RDP983102 RNL983093:RNL983102 RXH983093:RXH983102 SHD983093:SHD983102 SQZ983093:SQZ983102 TAV983093:TAV983102 TKR983093:TKR983102 TUN983093:TUN983102 UEJ983093:UEJ983102 UOF983093:UOF983102 UYB983093:UYB983102 VHX983093:VHX983102 VRT983093:VRT983102 WBP983093:WBP983102 WLL983093:WLL983102 WVH983093:WVH983102 WVH983078:WVH983087 F65573:F65582 IV65574:IV65583 SR65574:SR65583 ACN65574:ACN65583 AMJ65574:AMJ65583 AWF65574:AWF65583 BGB65574:BGB65583 BPX65574:BPX65583 BZT65574:BZT65583 CJP65574:CJP65583 CTL65574:CTL65583 DDH65574:DDH65583 DND65574:DND65583 DWZ65574:DWZ65583 EGV65574:EGV65583 EQR65574:EQR65583 FAN65574:FAN65583 FKJ65574:FKJ65583 FUF65574:FUF65583 GEB65574:GEB65583 GNX65574:GNX65583 GXT65574:GXT65583 HHP65574:HHP65583 HRL65574:HRL65583 IBH65574:IBH65583 ILD65574:ILD65583 IUZ65574:IUZ65583 JEV65574:JEV65583 JOR65574:JOR65583 JYN65574:JYN65583 KIJ65574:KIJ65583 KSF65574:KSF65583 LCB65574:LCB65583 LLX65574:LLX65583 LVT65574:LVT65583 MFP65574:MFP65583 MPL65574:MPL65583 MZH65574:MZH65583 NJD65574:NJD65583 NSZ65574:NSZ65583 OCV65574:OCV65583 OMR65574:OMR65583 OWN65574:OWN65583 PGJ65574:PGJ65583 PQF65574:PQF65583 QAB65574:QAB65583 QJX65574:QJX65583 QTT65574:QTT65583 RDP65574:RDP65583 RNL65574:RNL65583 RXH65574:RXH65583 SHD65574:SHD65583 SQZ65574:SQZ65583 TAV65574:TAV65583 TKR65574:TKR65583 TUN65574:TUN65583 UEJ65574:UEJ65583 UOF65574:UOF65583 UYB65574:UYB65583 VHX65574:VHX65583 VRT65574:VRT65583 WBP65574:WBP65583 WLL65574:WLL65583 WVH65574:WVH65583 F131109:F131118 IV131110:IV131119 SR131110:SR131119 ACN131110:ACN131119 AMJ131110:AMJ131119 AWF131110:AWF131119 BGB131110:BGB131119 BPX131110:BPX131119 BZT131110:BZT131119 CJP131110:CJP131119 CTL131110:CTL131119 DDH131110:DDH131119 DND131110:DND131119 DWZ131110:DWZ131119 EGV131110:EGV131119 EQR131110:EQR131119 FAN131110:FAN131119 FKJ131110:FKJ131119 FUF131110:FUF131119 GEB131110:GEB131119 GNX131110:GNX131119 GXT131110:GXT131119 HHP131110:HHP131119 HRL131110:HRL131119 IBH131110:IBH131119 ILD131110:ILD131119 IUZ131110:IUZ131119 JEV131110:JEV131119 JOR131110:JOR131119 JYN131110:JYN131119 KIJ131110:KIJ131119 KSF131110:KSF131119 LCB131110:LCB131119 LLX131110:LLX131119 LVT131110:LVT131119 MFP131110:MFP131119 MPL131110:MPL131119 MZH131110:MZH131119 NJD131110:NJD131119 NSZ131110:NSZ131119 OCV131110:OCV131119 OMR131110:OMR131119 OWN131110:OWN131119 PGJ131110:PGJ131119 PQF131110:PQF131119 QAB131110:QAB131119 QJX131110:QJX131119 QTT131110:QTT131119 RDP131110:RDP131119 RNL131110:RNL131119 RXH131110:RXH131119 SHD131110:SHD131119 SQZ131110:SQZ131119 TAV131110:TAV131119 TKR131110:TKR131119 TUN131110:TUN131119 UEJ131110:UEJ131119 UOF131110:UOF131119 UYB131110:UYB131119 VHX131110:VHX131119 VRT131110:VRT131119 WBP131110:WBP131119 WLL131110:WLL131119 WVH131110:WVH131119 F196645:F196654 IV196646:IV196655 SR196646:SR196655 ACN196646:ACN196655 AMJ196646:AMJ196655 AWF196646:AWF196655 BGB196646:BGB196655 BPX196646:BPX196655 BZT196646:BZT196655 CJP196646:CJP196655 CTL196646:CTL196655 DDH196646:DDH196655 DND196646:DND196655 DWZ196646:DWZ196655 EGV196646:EGV196655 EQR196646:EQR196655 FAN196646:FAN196655 FKJ196646:FKJ196655 FUF196646:FUF196655 GEB196646:GEB196655 GNX196646:GNX196655 GXT196646:GXT196655 HHP196646:HHP196655 HRL196646:HRL196655 IBH196646:IBH196655 ILD196646:ILD196655 IUZ196646:IUZ196655 JEV196646:JEV196655 JOR196646:JOR196655 JYN196646:JYN196655 KIJ196646:KIJ196655 KSF196646:KSF196655 LCB196646:LCB196655 LLX196646:LLX196655 LVT196646:LVT196655 MFP196646:MFP196655 MPL196646:MPL196655 MZH196646:MZH196655 NJD196646:NJD196655 NSZ196646:NSZ196655 OCV196646:OCV196655 OMR196646:OMR196655 OWN196646:OWN196655 PGJ196646:PGJ196655 PQF196646:PQF196655 QAB196646:QAB196655 QJX196646:QJX196655 QTT196646:QTT196655 RDP196646:RDP196655 RNL196646:RNL196655 RXH196646:RXH196655 SHD196646:SHD196655 SQZ196646:SQZ196655 TAV196646:TAV196655 TKR196646:TKR196655 TUN196646:TUN196655 UEJ196646:UEJ196655 UOF196646:UOF196655 UYB196646:UYB196655 VHX196646:VHX196655 VRT196646:VRT196655 WBP196646:WBP196655 WLL196646:WLL196655 WVH196646:WVH196655 F262181:F262190 IV262182:IV262191 SR262182:SR262191 ACN262182:ACN262191 AMJ262182:AMJ262191 AWF262182:AWF262191 BGB262182:BGB262191 BPX262182:BPX262191 BZT262182:BZT262191 CJP262182:CJP262191 CTL262182:CTL262191 DDH262182:DDH262191 DND262182:DND262191 DWZ262182:DWZ262191 EGV262182:EGV262191 EQR262182:EQR262191 FAN262182:FAN262191 FKJ262182:FKJ262191 FUF262182:FUF262191 GEB262182:GEB262191 GNX262182:GNX262191 GXT262182:GXT262191 HHP262182:HHP262191 HRL262182:HRL262191 IBH262182:IBH262191 ILD262182:ILD262191 IUZ262182:IUZ262191 JEV262182:JEV262191 JOR262182:JOR262191 JYN262182:JYN262191 KIJ262182:KIJ262191 KSF262182:KSF262191 LCB262182:LCB262191 LLX262182:LLX262191 LVT262182:LVT262191 MFP262182:MFP262191 MPL262182:MPL262191 MZH262182:MZH262191 NJD262182:NJD262191 NSZ262182:NSZ262191 OCV262182:OCV262191 OMR262182:OMR262191 OWN262182:OWN262191 PGJ262182:PGJ262191 PQF262182:PQF262191 QAB262182:QAB262191 QJX262182:QJX262191 QTT262182:QTT262191 RDP262182:RDP262191 RNL262182:RNL262191 RXH262182:RXH262191 SHD262182:SHD262191 SQZ262182:SQZ262191 TAV262182:TAV262191 TKR262182:TKR262191 TUN262182:TUN262191 UEJ262182:UEJ262191 UOF262182:UOF262191 UYB262182:UYB262191 VHX262182:VHX262191 VRT262182:VRT262191 WBP262182:WBP262191 WLL262182:WLL262191 WVH262182:WVH262191 F327717:F327726 IV327718:IV327727 SR327718:SR327727 ACN327718:ACN327727 AMJ327718:AMJ327727 AWF327718:AWF327727 BGB327718:BGB327727 BPX327718:BPX327727 BZT327718:BZT327727 CJP327718:CJP327727 CTL327718:CTL327727 DDH327718:DDH327727 DND327718:DND327727 DWZ327718:DWZ327727 EGV327718:EGV327727 EQR327718:EQR327727 FAN327718:FAN327727 FKJ327718:FKJ327727 FUF327718:FUF327727 GEB327718:GEB327727 GNX327718:GNX327727 GXT327718:GXT327727 HHP327718:HHP327727 HRL327718:HRL327727 IBH327718:IBH327727 ILD327718:ILD327727 IUZ327718:IUZ327727 JEV327718:JEV327727 JOR327718:JOR327727 JYN327718:JYN327727 KIJ327718:KIJ327727 KSF327718:KSF327727 LCB327718:LCB327727 LLX327718:LLX327727 LVT327718:LVT327727 MFP327718:MFP327727 MPL327718:MPL327727 MZH327718:MZH327727 NJD327718:NJD327727 NSZ327718:NSZ327727 OCV327718:OCV327727 OMR327718:OMR327727 OWN327718:OWN327727 PGJ327718:PGJ327727 PQF327718:PQF327727 QAB327718:QAB327727 QJX327718:QJX327727 QTT327718:QTT327727 RDP327718:RDP327727 RNL327718:RNL327727 RXH327718:RXH327727 SHD327718:SHD327727 SQZ327718:SQZ327727 TAV327718:TAV327727 TKR327718:TKR327727 TUN327718:TUN327727 UEJ327718:UEJ327727 UOF327718:UOF327727 UYB327718:UYB327727 VHX327718:VHX327727 VRT327718:VRT327727 WBP327718:WBP327727 WLL327718:WLL327727 WVH327718:WVH327727 F393253:F393262 IV393254:IV393263 SR393254:SR393263 ACN393254:ACN393263 AMJ393254:AMJ393263 AWF393254:AWF393263 BGB393254:BGB393263 BPX393254:BPX393263 BZT393254:BZT393263 CJP393254:CJP393263 CTL393254:CTL393263 DDH393254:DDH393263 DND393254:DND393263 DWZ393254:DWZ393263 EGV393254:EGV393263 EQR393254:EQR393263 FAN393254:FAN393263 FKJ393254:FKJ393263 FUF393254:FUF393263 GEB393254:GEB393263 GNX393254:GNX393263 GXT393254:GXT393263 HHP393254:HHP393263 HRL393254:HRL393263 IBH393254:IBH393263 ILD393254:ILD393263 IUZ393254:IUZ393263 JEV393254:JEV393263 JOR393254:JOR393263 JYN393254:JYN393263 KIJ393254:KIJ393263 KSF393254:KSF393263 LCB393254:LCB393263 LLX393254:LLX393263 LVT393254:LVT393263 MFP393254:MFP393263 MPL393254:MPL393263 MZH393254:MZH393263 NJD393254:NJD393263 NSZ393254:NSZ393263 OCV393254:OCV393263 OMR393254:OMR393263 OWN393254:OWN393263 PGJ393254:PGJ393263 PQF393254:PQF393263 QAB393254:QAB393263 QJX393254:QJX393263 QTT393254:QTT393263 RDP393254:RDP393263 RNL393254:RNL393263 RXH393254:RXH393263 SHD393254:SHD393263 SQZ393254:SQZ393263 TAV393254:TAV393263 TKR393254:TKR393263 TUN393254:TUN393263 UEJ393254:UEJ393263 UOF393254:UOF393263 UYB393254:UYB393263 VHX393254:VHX393263 VRT393254:VRT393263 WBP393254:WBP393263 WLL393254:WLL393263 WVH393254:WVH393263 F458789:F458798 IV458790:IV458799 SR458790:SR458799 ACN458790:ACN458799 AMJ458790:AMJ458799 AWF458790:AWF458799 BGB458790:BGB458799 BPX458790:BPX458799 BZT458790:BZT458799 CJP458790:CJP458799 CTL458790:CTL458799 DDH458790:DDH458799 DND458790:DND458799 DWZ458790:DWZ458799 EGV458790:EGV458799 EQR458790:EQR458799 FAN458790:FAN458799 FKJ458790:FKJ458799 FUF458790:FUF458799 GEB458790:GEB458799 GNX458790:GNX458799 GXT458790:GXT458799 HHP458790:HHP458799 HRL458790:HRL458799 IBH458790:IBH458799 ILD458790:ILD458799 IUZ458790:IUZ458799 JEV458790:JEV458799 JOR458790:JOR458799 JYN458790:JYN458799 KIJ458790:KIJ458799 KSF458790:KSF458799 LCB458790:LCB458799 LLX458790:LLX458799 LVT458790:LVT458799 MFP458790:MFP458799 MPL458790:MPL458799 MZH458790:MZH458799 NJD458790:NJD458799 NSZ458790:NSZ458799 OCV458790:OCV458799 OMR458790:OMR458799 OWN458790:OWN458799 PGJ458790:PGJ458799 PQF458790:PQF458799 QAB458790:QAB458799 QJX458790:QJX458799 QTT458790:QTT458799 RDP458790:RDP458799 RNL458790:RNL458799 RXH458790:RXH458799 SHD458790:SHD458799 SQZ458790:SQZ458799 TAV458790:TAV458799 TKR458790:TKR458799 TUN458790:TUN458799 UEJ458790:UEJ458799 UOF458790:UOF458799 UYB458790:UYB458799 VHX458790:VHX458799 VRT458790:VRT458799 WBP458790:WBP458799 WLL458790:WLL458799 WVH458790:WVH458799 F524325:F524334 IV524326:IV524335 SR524326:SR524335 ACN524326:ACN524335 AMJ524326:AMJ524335 AWF524326:AWF524335 BGB524326:BGB524335 BPX524326:BPX524335 BZT524326:BZT524335 CJP524326:CJP524335 CTL524326:CTL524335 DDH524326:DDH524335 DND524326:DND524335 DWZ524326:DWZ524335 EGV524326:EGV524335 EQR524326:EQR524335 FAN524326:FAN524335 FKJ524326:FKJ524335 FUF524326:FUF524335 GEB524326:GEB524335 GNX524326:GNX524335 GXT524326:GXT524335 HHP524326:HHP524335 HRL524326:HRL524335 IBH524326:IBH524335 ILD524326:ILD524335 IUZ524326:IUZ524335 JEV524326:JEV524335 JOR524326:JOR524335 JYN524326:JYN524335 KIJ524326:KIJ524335 KSF524326:KSF524335 LCB524326:LCB524335 LLX524326:LLX524335 LVT524326:LVT524335 MFP524326:MFP524335 MPL524326:MPL524335 MZH524326:MZH524335 NJD524326:NJD524335 NSZ524326:NSZ524335 OCV524326:OCV524335 OMR524326:OMR524335 OWN524326:OWN524335 PGJ524326:PGJ524335 PQF524326:PQF524335 QAB524326:QAB524335 QJX524326:QJX524335 QTT524326:QTT524335 RDP524326:RDP524335 RNL524326:RNL524335 RXH524326:RXH524335 SHD524326:SHD524335 SQZ524326:SQZ524335 TAV524326:TAV524335 TKR524326:TKR524335 TUN524326:TUN524335 UEJ524326:UEJ524335 UOF524326:UOF524335 UYB524326:UYB524335 VHX524326:VHX524335 VRT524326:VRT524335 WBP524326:WBP524335 WLL524326:WLL524335 WVH524326:WVH524335 F589861:F589870 IV589862:IV589871 SR589862:SR589871 ACN589862:ACN589871 AMJ589862:AMJ589871 AWF589862:AWF589871 BGB589862:BGB589871 BPX589862:BPX589871 BZT589862:BZT589871 CJP589862:CJP589871 CTL589862:CTL589871 DDH589862:DDH589871 DND589862:DND589871 DWZ589862:DWZ589871 EGV589862:EGV589871 EQR589862:EQR589871 FAN589862:FAN589871 FKJ589862:FKJ589871 FUF589862:FUF589871 GEB589862:GEB589871 GNX589862:GNX589871 GXT589862:GXT589871 HHP589862:HHP589871 HRL589862:HRL589871 IBH589862:IBH589871 ILD589862:ILD589871 IUZ589862:IUZ589871 JEV589862:JEV589871 JOR589862:JOR589871 JYN589862:JYN589871 KIJ589862:KIJ589871 KSF589862:KSF589871 LCB589862:LCB589871 LLX589862:LLX589871 LVT589862:LVT589871 MFP589862:MFP589871 MPL589862:MPL589871 MZH589862:MZH589871 NJD589862:NJD589871 NSZ589862:NSZ589871 OCV589862:OCV589871 OMR589862:OMR589871 OWN589862:OWN589871 PGJ589862:PGJ589871 PQF589862:PQF589871 QAB589862:QAB589871 QJX589862:QJX589871 QTT589862:QTT589871 RDP589862:RDP589871 RNL589862:RNL589871 RXH589862:RXH589871 SHD589862:SHD589871 SQZ589862:SQZ589871 TAV589862:TAV589871 TKR589862:TKR589871 TUN589862:TUN589871 UEJ589862:UEJ589871 UOF589862:UOF589871 UYB589862:UYB589871 VHX589862:VHX589871 VRT589862:VRT589871 WBP589862:WBP589871 WLL589862:WLL589871 WVH589862:WVH589871 F655397:F655406 IV655398:IV655407 SR655398:SR655407 ACN655398:ACN655407 AMJ655398:AMJ655407 AWF655398:AWF655407 BGB655398:BGB655407 BPX655398:BPX655407 BZT655398:BZT655407 CJP655398:CJP655407 CTL655398:CTL655407 DDH655398:DDH655407 DND655398:DND655407 DWZ655398:DWZ655407 EGV655398:EGV655407 EQR655398:EQR655407 FAN655398:FAN655407 FKJ655398:FKJ655407 FUF655398:FUF655407 GEB655398:GEB655407 GNX655398:GNX655407 GXT655398:GXT655407 HHP655398:HHP655407 HRL655398:HRL655407 IBH655398:IBH655407 ILD655398:ILD655407 IUZ655398:IUZ655407 JEV655398:JEV655407 JOR655398:JOR655407 JYN655398:JYN655407 KIJ655398:KIJ655407 KSF655398:KSF655407 LCB655398:LCB655407 LLX655398:LLX655407 LVT655398:LVT655407 MFP655398:MFP655407 MPL655398:MPL655407 MZH655398:MZH655407 NJD655398:NJD655407 NSZ655398:NSZ655407 OCV655398:OCV655407 OMR655398:OMR655407 OWN655398:OWN655407 PGJ655398:PGJ655407 PQF655398:PQF655407 QAB655398:QAB655407 QJX655398:QJX655407 QTT655398:QTT655407 RDP655398:RDP655407 RNL655398:RNL655407 RXH655398:RXH655407 SHD655398:SHD655407 SQZ655398:SQZ655407 TAV655398:TAV655407 TKR655398:TKR655407 TUN655398:TUN655407 UEJ655398:UEJ655407 UOF655398:UOF655407 UYB655398:UYB655407 VHX655398:VHX655407 VRT655398:VRT655407 WBP655398:WBP655407 WLL655398:WLL655407 WVH655398:WVH655407 F720933:F720942 IV720934:IV720943 SR720934:SR720943 ACN720934:ACN720943 AMJ720934:AMJ720943 AWF720934:AWF720943 BGB720934:BGB720943 BPX720934:BPX720943 BZT720934:BZT720943 CJP720934:CJP720943 CTL720934:CTL720943 DDH720934:DDH720943 DND720934:DND720943 DWZ720934:DWZ720943 EGV720934:EGV720943 EQR720934:EQR720943 FAN720934:FAN720943 FKJ720934:FKJ720943 FUF720934:FUF720943 GEB720934:GEB720943 GNX720934:GNX720943 GXT720934:GXT720943 HHP720934:HHP720943 HRL720934:HRL720943 IBH720934:IBH720943 ILD720934:ILD720943 IUZ720934:IUZ720943 JEV720934:JEV720943 JOR720934:JOR720943 JYN720934:JYN720943 KIJ720934:KIJ720943 KSF720934:KSF720943 LCB720934:LCB720943 LLX720934:LLX720943 LVT720934:LVT720943 MFP720934:MFP720943 MPL720934:MPL720943 MZH720934:MZH720943 NJD720934:NJD720943 NSZ720934:NSZ720943 OCV720934:OCV720943 OMR720934:OMR720943 OWN720934:OWN720943 PGJ720934:PGJ720943 PQF720934:PQF720943 QAB720934:QAB720943 QJX720934:QJX720943 QTT720934:QTT720943 RDP720934:RDP720943 RNL720934:RNL720943 RXH720934:RXH720943 SHD720934:SHD720943 SQZ720934:SQZ720943 TAV720934:TAV720943 TKR720934:TKR720943 TUN720934:TUN720943 UEJ720934:UEJ720943 UOF720934:UOF720943 UYB720934:UYB720943 VHX720934:VHX720943 VRT720934:VRT720943 WBP720934:WBP720943 WLL720934:WLL720943 WVH720934:WVH720943 F786469:F786478 IV786470:IV786479 SR786470:SR786479 ACN786470:ACN786479 AMJ786470:AMJ786479 AWF786470:AWF786479 BGB786470:BGB786479 BPX786470:BPX786479 BZT786470:BZT786479 CJP786470:CJP786479 CTL786470:CTL786479 DDH786470:DDH786479 DND786470:DND786479 DWZ786470:DWZ786479 EGV786470:EGV786479 EQR786470:EQR786479 FAN786470:FAN786479 FKJ786470:FKJ786479 FUF786470:FUF786479 GEB786470:GEB786479 GNX786470:GNX786479 GXT786470:GXT786479 HHP786470:HHP786479 HRL786470:HRL786479 IBH786470:IBH786479 ILD786470:ILD786479 IUZ786470:IUZ786479 JEV786470:JEV786479 JOR786470:JOR786479 JYN786470:JYN786479 KIJ786470:KIJ786479 KSF786470:KSF786479 LCB786470:LCB786479 LLX786470:LLX786479 LVT786470:LVT786479 MFP786470:MFP786479 MPL786470:MPL786479 MZH786470:MZH786479 NJD786470:NJD786479 NSZ786470:NSZ786479 OCV786470:OCV786479 OMR786470:OMR786479 OWN786470:OWN786479 PGJ786470:PGJ786479 PQF786470:PQF786479 QAB786470:QAB786479 QJX786470:QJX786479 QTT786470:QTT786479 RDP786470:RDP786479 RNL786470:RNL786479 RXH786470:RXH786479 SHD786470:SHD786479 SQZ786470:SQZ786479 TAV786470:TAV786479 TKR786470:TKR786479 TUN786470:TUN786479 UEJ786470:UEJ786479 UOF786470:UOF786479 UYB786470:UYB786479 VHX786470:VHX786479 VRT786470:VRT786479 WBP786470:WBP786479 WLL786470:WLL786479 WVH786470:WVH786479 F852005:F852014 IV852006:IV852015 SR852006:SR852015 ACN852006:ACN852015 AMJ852006:AMJ852015 AWF852006:AWF852015 BGB852006:BGB852015 BPX852006:BPX852015 BZT852006:BZT852015 CJP852006:CJP852015 CTL852006:CTL852015 DDH852006:DDH852015 DND852006:DND852015 DWZ852006:DWZ852015 EGV852006:EGV852015 EQR852006:EQR852015 FAN852006:FAN852015 FKJ852006:FKJ852015 FUF852006:FUF852015 GEB852006:GEB852015 GNX852006:GNX852015 GXT852006:GXT852015 HHP852006:HHP852015 HRL852006:HRL852015 IBH852006:IBH852015 ILD852006:ILD852015 IUZ852006:IUZ852015 JEV852006:JEV852015 JOR852006:JOR852015 JYN852006:JYN852015 KIJ852006:KIJ852015 KSF852006:KSF852015 LCB852006:LCB852015 LLX852006:LLX852015 LVT852006:LVT852015 MFP852006:MFP852015 MPL852006:MPL852015 MZH852006:MZH852015 NJD852006:NJD852015 NSZ852006:NSZ852015 OCV852006:OCV852015 OMR852006:OMR852015 OWN852006:OWN852015 PGJ852006:PGJ852015 PQF852006:PQF852015 QAB852006:QAB852015 QJX852006:QJX852015 QTT852006:QTT852015 RDP852006:RDP852015 RNL852006:RNL852015 RXH852006:RXH852015 SHD852006:SHD852015 SQZ852006:SQZ852015 TAV852006:TAV852015 TKR852006:TKR852015 TUN852006:TUN852015 UEJ852006:UEJ852015 UOF852006:UOF852015 UYB852006:UYB852015 VHX852006:VHX852015 VRT852006:VRT852015 WBP852006:WBP852015 WLL852006:WLL852015 WVH852006:WVH852015 F917541:F917550 IV917542:IV917551 SR917542:SR917551 ACN917542:ACN917551 AMJ917542:AMJ917551 AWF917542:AWF917551 BGB917542:BGB917551 BPX917542:BPX917551 BZT917542:BZT917551 CJP917542:CJP917551 CTL917542:CTL917551 DDH917542:DDH917551 DND917542:DND917551 DWZ917542:DWZ917551 EGV917542:EGV917551 EQR917542:EQR917551 FAN917542:FAN917551 FKJ917542:FKJ917551 FUF917542:FUF917551 GEB917542:GEB917551 GNX917542:GNX917551 GXT917542:GXT917551 HHP917542:HHP917551 HRL917542:HRL917551 IBH917542:IBH917551 ILD917542:ILD917551 IUZ917542:IUZ917551 JEV917542:JEV917551 JOR917542:JOR917551 JYN917542:JYN917551 KIJ917542:KIJ917551 KSF917542:KSF917551 LCB917542:LCB917551 LLX917542:LLX917551 LVT917542:LVT917551 MFP917542:MFP917551 MPL917542:MPL917551 MZH917542:MZH917551 NJD917542:NJD917551 NSZ917542:NSZ917551 OCV917542:OCV917551 OMR917542:OMR917551 OWN917542:OWN917551 PGJ917542:PGJ917551 PQF917542:PQF917551 QAB917542:QAB917551 QJX917542:QJX917551 QTT917542:QTT917551 RDP917542:RDP917551 RNL917542:RNL917551 RXH917542:RXH917551 SHD917542:SHD917551 SQZ917542:SQZ917551 TAV917542:TAV917551 TKR917542:TKR917551 TUN917542:TUN917551 UEJ917542:UEJ917551 UOF917542:UOF917551 UYB917542:UYB917551 VHX917542:VHX917551 VRT917542:VRT917551 WBP917542:WBP917551 WLL917542:WLL917551 WVH917542:WVH917551 F983077:F983086 IV983078:IV983087 SR983078:SR983087 ACN983078:ACN983087 AMJ983078:AMJ983087 AWF983078:AWF983087 BGB983078:BGB983087 BPX983078:BPX983087 BZT983078:BZT983087 CJP983078:CJP983087 CTL983078:CTL983087 DDH983078:DDH983087 DND983078:DND983087 DWZ983078:DWZ983087 EGV983078:EGV983087 EQR983078:EQR983087 FAN983078:FAN983087 FKJ983078:FKJ983087 FUF983078:FUF983087 GEB983078:GEB983087 GNX983078:GNX983087 GXT983078:GXT983087 HHP983078:HHP983087 HRL983078:HRL983087 IBH983078:IBH983087 ILD983078:ILD983087 IUZ983078:IUZ983087 JEV983078:JEV983087 JOR983078:JOR983087 JYN983078:JYN983087 KIJ983078:KIJ983087 KSF983078:KSF983087 LCB983078:LCB983087 LLX983078:LLX983087 LVT983078:LVT983087 MFP983078:MFP983087 MPL983078:MPL983087 MZH983078:MZH983087 NJD983078:NJD983087 NSZ983078:NSZ983087 OCV983078:OCV983087 OMR983078:OMR983087 OWN983078:OWN983087 PGJ983078:PGJ983087 PQF983078:PQF983087 QAB983078:QAB983087 QJX983078:QJX983087 QTT983078:QTT983087 RDP983078:RDP983087 RNL983078:RNL983087 RXH983078:RXH983087 SHD983078:SHD983087 SQZ983078:SQZ983087 TAV983078:TAV983087 TKR983078:TKR983087 TUN983078:TUN983087 UEJ983078:UEJ983087 UOF983078:UOF983087 UYB983078:UYB983087 VHX983078:VHX983087 VRT983078:VRT983087 WBP983078:WBP983087 IX21:IX32 ST21:ST32 ACP21:ACP32 AML21:AML32 AWH21:AWH32 BGD21:BGD32 BPZ21:BPZ32 BZV21:BZV32 CJR21:CJR32 CTN21:CTN32 DDJ21:DDJ32 DNF21:DNF32 DXB21:DXB32 EGX21:EGX32 EQT21:EQT32 FAP21:FAP32 FKL21:FKL32 FUH21:FUH32 GED21:GED32 GNZ21:GNZ32 GXV21:GXV32 HHR21:HHR32 HRN21:HRN32 IBJ21:IBJ32 ILF21:ILF32 IVB21:IVB32 JEX21:JEX32 JOT21:JOT32 JYP21:JYP32 KIL21:KIL32 KSH21:KSH32 LCD21:LCD32 LLZ21:LLZ32 LVV21:LVV32 MFR21:MFR32 MPN21:MPN32 MZJ21:MZJ32 NJF21:NJF32 NTB21:NTB32 OCX21:OCX32 OMT21:OMT32 OWP21:OWP32 PGL21:PGL32 PQH21:PQH32 QAD21:QAD32 QJZ21:QJZ32 QTV21:QTV32 RDR21:RDR32 RNN21:RNN32 RXJ21:RXJ32 SHF21:SHF32 SRB21:SRB32 TAX21:TAX32 TKT21:TKT32 TUP21:TUP32 UEL21:UEL32 UOH21:UOH32 UYD21:UYD32 VHZ21:VHZ32 VRV21:VRV32 WBR21:WBR32 WLN21:WLN32 WVJ21:WVJ32</xm:sqref>
        </x14:dataValidation>
        <x14:dataValidation type="list" showErrorMessage="1" errorTitle="Error" error="Please indicate if this donation is local or overseas sourced." prompt="Please indicate if this donation is local or overseas sourced." xr:uid="{26705074-2841-4FEA-8824-55DB8B613ABE}">
          <x14:formula1>
            <xm:f>List!$E$5:$E$6</xm:f>
          </x14:formula1>
          <xm:sqref>WVI983078:WVI983087 WLM983078:WLM983087 WBQ983078:WBQ983087 VRU983078:VRU983087 VHY983078:VHY983087 UYC983078:UYC983087 UOG983078:UOG983087 UEK983078:UEK983087 TUO983078:TUO983087 TKS983078:TKS983087 TAW983078:TAW983087 SRA983078:SRA983087 SHE983078:SHE983087 RXI983078:RXI983087 RNM983078:RNM983087 RDQ983078:RDQ983087 QTU983078:QTU983087 QJY983078:QJY983087 QAC983078:QAC983087 PQG983078:PQG983087 PGK983078:PGK983087 OWO983078:OWO983087 OMS983078:OMS983087 OCW983078:OCW983087 NTA983078:NTA983087 NJE983078:NJE983087 MZI983078:MZI983087 MPM983078:MPM983087 MFQ983078:MFQ983087 LVU983078:LVU983087 LLY983078:LLY983087 LCC983078:LCC983087 KSG983078:KSG983087 KIK983078:KIK983087 JYO983078:JYO983087 JOS983078:JOS983087 JEW983078:JEW983087 IVA983078:IVA983087 ILE983078:ILE983087 IBI983078:IBI983087 HRM983078:HRM983087 HHQ983078:HHQ983087 GXU983078:GXU983087 GNY983078:GNY983087 GEC983078:GEC983087 FUG983078:FUG983087 FKK983078:FKK983087 FAO983078:FAO983087 EQS983078:EQS983087 EGW983078:EGW983087 DXA983078:DXA983087 DNE983078:DNE983087 DDI983078:DDI983087 CTM983078:CTM983087 CJQ983078:CJQ983087 BZU983078:BZU983087 BPY983078:BPY983087 BGC983078:BGC983087 AWG983078:AWG983087 AMK983078:AMK983087 ACO983078:ACO983087 SS983078:SS983087 IW983078:IW983087 G983077:G983086 WVI917542:WVI917551 WLM917542:WLM917551 WBQ917542:WBQ917551 VRU917542:VRU917551 VHY917542:VHY917551 UYC917542:UYC917551 UOG917542:UOG917551 UEK917542:UEK917551 TUO917542:TUO917551 TKS917542:TKS917551 TAW917542:TAW917551 SRA917542:SRA917551 SHE917542:SHE917551 RXI917542:RXI917551 RNM917542:RNM917551 RDQ917542:RDQ917551 QTU917542:QTU917551 QJY917542:QJY917551 QAC917542:QAC917551 PQG917542:PQG917551 PGK917542:PGK917551 OWO917542:OWO917551 OMS917542:OMS917551 OCW917542:OCW917551 NTA917542:NTA917551 NJE917542:NJE917551 MZI917542:MZI917551 MPM917542:MPM917551 MFQ917542:MFQ917551 LVU917542:LVU917551 LLY917542:LLY917551 LCC917542:LCC917551 KSG917542:KSG917551 KIK917542:KIK917551 JYO917542:JYO917551 JOS917542:JOS917551 JEW917542:JEW917551 IVA917542:IVA917551 ILE917542:ILE917551 IBI917542:IBI917551 HRM917542:HRM917551 HHQ917542:HHQ917551 GXU917542:GXU917551 GNY917542:GNY917551 GEC917542:GEC917551 FUG917542:FUG917551 FKK917542:FKK917551 FAO917542:FAO917551 EQS917542:EQS917551 EGW917542:EGW917551 DXA917542:DXA917551 DNE917542:DNE917551 DDI917542:DDI917551 CTM917542:CTM917551 CJQ917542:CJQ917551 BZU917542:BZU917551 BPY917542:BPY917551 BGC917542:BGC917551 AWG917542:AWG917551 AMK917542:AMK917551 ACO917542:ACO917551 SS917542:SS917551 IW917542:IW917551 G917541:G917550 WVI852006:WVI852015 WLM852006:WLM852015 WBQ852006:WBQ852015 VRU852006:VRU852015 VHY852006:VHY852015 UYC852006:UYC852015 UOG852006:UOG852015 UEK852006:UEK852015 TUO852006:TUO852015 TKS852006:TKS852015 TAW852006:TAW852015 SRA852006:SRA852015 SHE852006:SHE852015 RXI852006:RXI852015 RNM852006:RNM852015 RDQ852006:RDQ852015 QTU852006:QTU852015 QJY852006:QJY852015 QAC852006:QAC852015 PQG852006:PQG852015 PGK852006:PGK852015 OWO852006:OWO852015 OMS852006:OMS852015 OCW852006:OCW852015 NTA852006:NTA852015 NJE852006:NJE852015 MZI852006:MZI852015 MPM852006:MPM852015 MFQ852006:MFQ852015 LVU852006:LVU852015 LLY852006:LLY852015 LCC852006:LCC852015 KSG852006:KSG852015 KIK852006:KIK852015 JYO852006:JYO852015 JOS852006:JOS852015 JEW852006:JEW852015 IVA852006:IVA852015 ILE852006:ILE852015 IBI852006:IBI852015 HRM852006:HRM852015 HHQ852006:HHQ852015 GXU852006:GXU852015 GNY852006:GNY852015 GEC852006:GEC852015 FUG852006:FUG852015 FKK852006:FKK852015 FAO852006:FAO852015 EQS852006:EQS852015 EGW852006:EGW852015 DXA852006:DXA852015 DNE852006:DNE852015 DDI852006:DDI852015 CTM852006:CTM852015 CJQ852006:CJQ852015 BZU852006:BZU852015 BPY852006:BPY852015 BGC852006:BGC852015 AWG852006:AWG852015 AMK852006:AMK852015 ACO852006:ACO852015 SS852006:SS852015 IW852006:IW852015 G852005:G852014 WVI786470:WVI786479 WLM786470:WLM786479 WBQ786470:WBQ786479 VRU786470:VRU786479 VHY786470:VHY786479 UYC786470:UYC786479 UOG786470:UOG786479 UEK786470:UEK786479 TUO786470:TUO786479 TKS786470:TKS786479 TAW786470:TAW786479 SRA786470:SRA786479 SHE786470:SHE786479 RXI786470:RXI786479 RNM786470:RNM786479 RDQ786470:RDQ786479 QTU786470:QTU786479 QJY786470:QJY786479 QAC786470:QAC786479 PQG786470:PQG786479 PGK786470:PGK786479 OWO786470:OWO786479 OMS786470:OMS786479 OCW786470:OCW786479 NTA786470:NTA786479 NJE786470:NJE786479 MZI786470:MZI786479 MPM786470:MPM786479 MFQ786470:MFQ786479 LVU786470:LVU786479 LLY786470:LLY786479 LCC786470:LCC786479 KSG786470:KSG786479 KIK786470:KIK786479 JYO786470:JYO786479 JOS786470:JOS786479 JEW786470:JEW786479 IVA786470:IVA786479 ILE786470:ILE786479 IBI786470:IBI786479 HRM786470:HRM786479 HHQ786470:HHQ786479 GXU786470:GXU786479 GNY786470:GNY786479 GEC786470:GEC786479 FUG786470:FUG786479 FKK786470:FKK786479 FAO786470:FAO786479 EQS786470:EQS786479 EGW786470:EGW786479 DXA786470:DXA786479 DNE786470:DNE786479 DDI786470:DDI786479 CTM786470:CTM786479 CJQ786470:CJQ786479 BZU786470:BZU786479 BPY786470:BPY786479 BGC786470:BGC786479 AWG786470:AWG786479 AMK786470:AMK786479 ACO786470:ACO786479 SS786470:SS786479 IW786470:IW786479 G786469:G786478 WVI720934:WVI720943 WLM720934:WLM720943 WBQ720934:WBQ720943 VRU720934:VRU720943 VHY720934:VHY720943 UYC720934:UYC720943 UOG720934:UOG720943 UEK720934:UEK720943 TUO720934:TUO720943 TKS720934:TKS720943 TAW720934:TAW720943 SRA720934:SRA720943 SHE720934:SHE720943 RXI720934:RXI720943 RNM720934:RNM720943 RDQ720934:RDQ720943 QTU720934:QTU720943 QJY720934:QJY720943 QAC720934:QAC720943 PQG720934:PQG720943 PGK720934:PGK720943 OWO720934:OWO720943 OMS720934:OMS720943 OCW720934:OCW720943 NTA720934:NTA720943 NJE720934:NJE720943 MZI720934:MZI720943 MPM720934:MPM720943 MFQ720934:MFQ720943 LVU720934:LVU720943 LLY720934:LLY720943 LCC720934:LCC720943 KSG720934:KSG720943 KIK720934:KIK720943 JYO720934:JYO720943 JOS720934:JOS720943 JEW720934:JEW720943 IVA720934:IVA720943 ILE720934:ILE720943 IBI720934:IBI720943 HRM720934:HRM720943 HHQ720934:HHQ720943 GXU720934:GXU720943 GNY720934:GNY720943 GEC720934:GEC720943 FUG720934:FUG720943 FKK720934:FKK720943 FAO720934:FAO720943 EQS720934:EQS720943 EGW720934:EGW720943 DXA720934:DXA720943 DNE720934:DNE720943 DDI720934:DDI720943 CTM720934:CTM720943 CJQ720934:CJQ720943 BZU720934:BZU720943 BPY720934:BPY720943 BGC720934:BGC720943 AWG720934:AWG720943 AMK720934:AMK720943 ACO720934:ACO720943 SS720934:SS720943 IW720934:IW720943 G720933:G720942 WVI655398:WVI655407 WLM655398:WLM655407 WBQ655398:WBQ655407 VRU655398:VRU655407 VHY655398:VHY655407 UYC655398:UYC655407 UOG655398:UOG655407 UEK655398:UEK655407 TUO655398:TUO655407 TKS655398:TKS655407 TAW655398:TAW655407 SRA655398:SRA655407 SHE655398:SHE655407 RXI655398:RXI655407 RNM655398:RNM655407 RDQ655398:RDQ655407 QTU655398:QTU655407 QJY655398:QJY655407 QAC655398:QAC655407 PQG655398:PQG655407 PGK655398:PGK655407 OWO655398:OWO655407 OMS655398:OMS655407 OCW655398:OCW655407 NTA655398:NTA655407 NJE655398:NJE655407 MZI655398:MZI655407 MPM655398:MPM655407 MFQ655398:MFQ655407 LVU655398:LVU655407 LLY655398:LLY655407 LCC655398:LCC655407 KSG655398:KSG655407 KIK655398:KIK655407 JYO655398:JYO655407 JOS655398:JOS655407 JEW655398:JEW655407 IVA655398:IVA655407 ILE655398:ILE655407 IBI655398:IBI655407 HRM655398:HRM655407 HHQ655398:HHQ655407 GXU655398:GXU655407 GNY655398:GNY655407 GEC655398:GEC655407 FUG655398:FUG655407 FKK655398:FKK655407 FAO655398:FAO655407 EQS655398:EQS655407 EGW655398:EGW655407 DXA655398:DXA655407 DNE655398:DNE655407 DDI655398:DDI655407 CTM655398:CTM655407 CJQ655398:CJQ655407 BZU655398:BZU655407 BPY655398:BPY655407 BGC655398:BGC655407 AWG655398:AWG655407 AMK655398:AMK655407 ACO655398:ACO655407 SS655398:SS655407 IW655398:IW655407 G655397:G655406 WVI589862:WVI589871 WLM589862:WLM589871 WBQ589862:WBQ589871 VRU589862:VRU589871 VHY589862:VHY589871 UYC589862:UYC589871 UOG589862:UOG589871 UEK589862:UEK589871 TUO589862:TUO589871 TKS589862:TKS589871 TAW589862:TAW589871 SRA589862:SRA589871 SHE589862:SHE589871 RXI589862:RXI589871 RNM589862:RNM589871 RDQ589862:RDQ589871 QTU589862:QTU589871 QJY589862:QJY589871 QAC589862:QAC589871 PQG589862:PQG589871 PGK589862:PGK589871 OWO589862:OWO589871 OMS589862:OMS589871 OCW589862:OCW589871 NTA589862:NTA589871 NJE589862:NJE589871 MZI589862:MZI589871 MPM589862:MPM589871 MFQ589862:MFQ589871 LVU589862:LVU589871 LLY589862:LLY589871 LCC589862:LCC589871 KSG589862:KSG589871 KIK589862:KIK589871 JYO589862:JYO589871 JOS589862:JOS589871 JEW589862:JEW589871 IVA589862:IVA589871 ILE589862:ILE589871 IBI589862:IBI589871 HRM589862:HRM589871 HHQ589862:HHQ589871 GXU589862:GXU589871 GNY589862:GNY589871 GEC589862:GEC589871 FUG589862:FUG589871 FKK589862:FKK589871 FAO589862:FAO589871 EQS589862:EQS589871 EGW589862:EGW589871 DXA589862:DXA589871 DNE589862:DNE589871 DDI589862:DDI589871 CTM589862:CTM589871 CJQ589862:CJQ589871 BZU589862:BZU589871 BPY589862:BPY589871 BGC589862:BGC589871 AWG589862:AWG589871 AMK589862:AMK589871 ACO589862:ACO589871 SS589862:SS589871 IW589862:IW589871 G589861:G589870 WVI524326:WVI524335 WLM524326:WLM524335 WBQ524326:WBQ524335 VRU524326:VRU524335 VHY524326:VHY524335 UYC524326:UYC524335 UOG524326:UOG524335 UEK524326:UEK524335 TUO524326:TUO524335 TKS524326:TKS524335 TAW524326:TAW524335 SRA524326:SRA524335 SHE524326:SHE524335 RXI524326:RXI524335 RNM524326:RNM524335 RDQ524326:RDQ524335 QTU524326:QTU524335 QJY524326:QJY524335 QAC524326:QAC524335 PQG524326:PQG524335 PGK524326:PGK524335 OWO524326:OWO524335 OMS524326:OMS524335 OCW524326:OCW524335 NTA524326:NTA524335 NJE524326:NJE524335 MZI524326:MZI524335 MPM524326:MPM524335 MFQ524326:MFQ524335 LVU524326:LVU524335 LLY524326:LLY524335 LCC524326:LCC524335 KSG524326:KSG524335 KIK524326:KIK524335 JYO524326:JYO524335 JOS524326:JOS524335 JEW524326:JEW524335 IVA524326:IVA524335 ILE524326:ILE524335 IBI524326:IBI524335 HRM524326:HRM524335 HHQ524326:HHQ524335 GXU524326:GXU524335 GNY524326:GNY524335 GEC524326:GEC524335 FUG524326:FUG524335 FKK524326:FKK524335 FAO524326:FAO524335 EQS524326:EQS524335 EGW524326:EGW524335 DXA524326:DXA524335 DNE524326:DNE524335 DDI524326:DDI524335 CTM524326:CTM524335 CJQ524326:CJQ524335 BZU524326:BZU524335 BPY524326:BPY524335 BGC524326:BGC524335 AWG524326:AWG524335 AMK524326:AMK524335 ACO524326:ACO524335 SS524326:SS524335 IW524326:IW524335 G524325:G524334 WVI458790:WVI458799 WLM458790:WLM458799 WBQ458790:WBQ458799 VRU458790:VRU458799 VHY458790:VHY458799 UYC458790:UYC458799 UOG458790:UOG458799 UEK458790:UEK458799 TUO458790:TUO458799 TKS458790:TKS458799 TAW458790:TAW458799 SRA458790:SRA458799 SHE458790:SHE458799 RXI458790:RXI458799 RNM458790:RNM458799 RDQ458790:RDQ458799 QTU458790:QTU458799 QJY458790:QJY458799 QAC458790:QAC458799 PQG458790:PQG458799 PGK458790:PGK458799 OWO458790:OWO458799 OMS458790:OMS458799 OCW458790:OCW458799 NTA458790:NTA458799 NJE458790:NJE458799 MZI458790:MZI458799 MPM458790:MPM458799 MFQ458790:MFQ458799 LVU458790:LVU458799 LLY458790:LLY458799 LCC458790:LCC458799 KSG458790:KSG458799 KIK458790:KIK458799 JYO458790:JYO458799 JOS458790:JOS458799 JEW458790:JEW458799 IVA458790:IVA458799 ILE458790:ILE458799 IBI458790:IBI458799 HRM458790:HRM458799 HHQ458790:HHQ458799 GXU458790:GXU458799 GNY458790:GNY458799 GEC458790:GEC458799 FUG458790:FUG458799 FKK458790:FKK458799 FAO458790:FAO458799 EQS458790:EQS458799 EGW458790:EGW458799 DXA458790:DXA458799 DNE458790:DNE458799 DDI458790:DDI458799 CTM458790:CTM458799 CJQ458790:CJQ458799 BZU458790:BZU458799 BPY458790:BPY458799 BGC458790:BGC458799 AWG458790:AWG458799 AMK458790:AMK458799 ACO458790:ACO458799 SS458790:SS458799 IW458790:IW458799 G458789:G458798 WVI393254:WVI393263 WLM393254:WLM393263 WBQ393254:WBQ393263 VRU393254:VRU393263 VHY393254:VHY393263 UYC393254:UYC393263 UOG393254:UOG393263 UEK393254:UEK393263 TUO393254:TUO393263 TKS393254:TKS393263 TAW393254:TAW393263 SRA393254:SRA393263 SHE393254:SHE393263 RXI393254:RXI393263 RNM393254:RNM393263 RDQ393254:RDQ393263 QTU393254:QTU393263 QJY393254:QJY393263 QAC393254:QAC393263 PQG393254:PQG393263 PGK393254:PGK393263 OWO393254:OWO393263 OMS393254:OMS393263 OCW393254:OCW393263 NTA393254:NTA393263 NJE393254:NJE393263 MZI393254:MZI393263 MPM393254:MPM393263 MFQ393254:MFQ393263 LVU393254:LVU393263 LLY393254:LLY393263 LCC393254:LCC393263 KSG393254:KSG393263 KIK393254:KIK393263 JYO393254:JYO393263 JOS393254:JOS393263 JEW393254:JEW393263 IVA393254:IVA393263 ILE393254:ILE393263 IBI393254:IBI393263 HRM393254:HRM393263 HHQ393254:HHQ393263 GXU393254:GXU393263 GNY393254:GNY393263 GEC393254:GEC393263 FUG393254:FUG393263 FKK393254:FKK393263 FAO393254:FAO393263 EQS393254:EQS393263 EGW393254:EGW393263 DXA393254:DXA393263 DNE393254:DNE393263 DDI393254:DDI393263 CTM393254:CTM393263 CJQ393254:CJQ393263 BZU393254:BZU393263 BPY393254:BPY393263 BGC393254:BGC393263 AWG393254:AWG393263 AMK393254:AMK393263 ACO393254:ACO393263 SS393254:SS393263 IW393254:IW393263 G393253:G393262 WVI327718:WVI327727 WLM327718:WLM327727 WBQ327718:WBQ327727 VRU327718:VRU327727 VHY327718:VHY327727 UYC327718:UYC327727 UOG327718:UOG327727 UEK327718:UEK327727 TUO327718:TUO327727 TKS327718:TKS327727 TAW327718:TAW327727 SRA327718:SRA327727 SHE327718:SHE327727 RXI327718:RXI327727 RNM327718:RNM327727 RDQ327718:RDQ327727 QTU327718:QTU327727 QJY327718:QJY327727 QAC327718:QAC327727 PQG327718:PQG327727 PGK327718:PGK327727 OWO327718:OWO327727 OMS327718:OMS327727 OCW327718:OCW327727 NTA327718:NTA327727 NJE327718:NJE327727 MZI327718:MZI327727 MPM327718:MPM327727 MFQ327718:MFQ327727 LVU327718:LVU327727 LLY327718:LLY327727 LCC327718:LCC327727 KSG327718:KSG327727 KIK327718:KIK327727 JYO327718:JYO327727 JOS327718:JOS327727 JEW327718:JEW327727 IVA327718:IVA327727 ILE327718:ILE327727 IBI327718:IBI327727 HRM327718:HRM327727 HHQ327718:HHQ327727 GXU327718:GXU327727 GNY327718:GNY327727 GEC327718:GEC327727 FUG327718:FUG327727 FKK327718:FKK327727 FAO327718:FAO327727 EQS327718:EQS327727 EGW327718:EGW327727 DXA327718:DXA327727 DNE327718:DNE327727 DDI327718:DDI327727 CTM327718:CTM327727 CJQ327718:CJQ327727 BZU327718:BZU327727 BPY327718:BPY327727 BGC327718:BGC327727 AWG327718:AWG327727 AMK327718:AMK327727 ACO327718:ACO327727 SS327718:SS327727 IW327718:IW327727 G327717:G327726 WVI262182:WVI262191 WLM262182:WLM262191 WBQ262182:WBQ262191 VRU262182:VRU262191 VHY262182:VHY262191 UYC262182:UYC262191 UOG262182:UOG262191 UEK262182:UEK262191 TUO262182:TUO262191 TKS262182:TKS262191 TAW262182:TAW262191 SRA262182:SRA262191 SHE262182:SHE262191 RXI262182:RXI262191 RNM262182:RNM262191 RDQ262182:RDQ262191 QTU262182:QTU262191 QJY262182:QJY262191 QAC262182:QAC262191 PQG262182:PQG262191 PGK262182:PGK262191 OWO262182:OWO262191 OMS262182:OMS262191 OCW262182:OCW262191 NTA262182:NTA262191 NJE262182:NJE262191 MZI262182:MZI262191 MPM262182:MPM262191 MFQ262182:MFQ262191 LVU262182:LVU262191 LLY262182:LLY262191 LCC262182:LCC262191 KSG262182:KSG262191 KIK262182:KIK262191 JYO262182:JYO262191 JOS262182:JOS262191 JEW262182:JEW262191 IVA262182:IVA262191 ILE262182:ILE262191 IBI262182:IBI262191 HRM262182:HRM262191 HHQ262182:HHQ262191 GXU262182:GXU262191 GNY262182:GNY262191 GEC262182:GEC262191 FUG262182:FUG262191 FKK262182:FKK262191 FAO262182:FAO262191 EQS262182:EQS262191 EGW262182:EGW262191 DXA262182:DXA262191 DNE262182:DNE262191 DDI262182:DDI262191 CTM262182:CTM262191 CJQ262182:CJQ262191 BZU262182:BZU262191 BPY262182:BPY262191 BGC262182:BGC262191 AWG262182:AWG262191 AMK262182:AMK262191 ACO262182:ACO262191 SS262182:SS262191 IW262182:IW262191 G262181:G262190 WVI196646:WVI196655 WLM196646:WLM196655 WBQ196646:WBQ196655 VRU196646:VRU196655 VHY196646:VHY196655 UYC196646:UYC196655 UOG196646:UOG196655 UEK196646:UEK196655 TUO196646:TUO196655 TKS196646:TKS196655 TAW196646:TAW196655 SRA196646:SRA196655 SHE196646:SHE196655 RXI196646:RXI196655 RNM196646:RNM196655 RDQ196646:RDQ196655 QTU196646:QTU196655 QJY196646:QJY196655 QAC196646:QAC196655 PQG196646:PQG196655 PGK196646:PGK196655 OWO196646:OWO196655 OMS196646:OMS196655 OCW196646:OCW196655 NTA196646:NTA196655 NJE196646:NJE196655 MZI196646:MZI196655 MPM196646:MPM196655 MFQ196646:MFQ196655 LVU196646:LVU196655 LLY196646:LLY196655 LCC196646:LCC196655 KSG196646:KSG196655 KIK196646:KIK196655 JYO196646:JYO196655 JOS196646:JOS196655 JEW196646:JEW196655 IVA196646:IVA196655 ILE196646:ILE196655 IBI196646:IBI196655 HRM196646:HRM196655 HHQ196646:HHQ196655 GXU196646:GXU196655 GNY196646:GNY196655 GEC196646:GEC196655 FUG196646:FUG196655 FKK196646:FKK196655 FAO196646:FAO196655 EQS196646:EQS196655 EGW196646:EGW196655 DXA196646:DXA196655 DNE196646:DNE196655 DDI196646:DDI196655 CTM196646:CTM196655 CJQ196646:CJQ196655 BZU196646:BZU196655 BPY196646:BPY196655 BGC196646:BGC196655 AWG196646:AWG196655 AMK196646:AMK196655 ACO196646:ACO196655 SS196646:SS196655 IW196646:IW196655 G196645:G196654 WVI131110:WVI131119 WLM131110:WLM131119 WBQ131110:WBQ131119 VRU131110:VRU131119 VHY131110:VHY131119 UYC131110:UYC131119 UOG131110:UOG131119 UEK131110:UEK131119 TUO131110:TUO131119 TKS131110:TKS131119 TAW131110:TAW131119 SRA131110:SRA131119 SHE131110:SHE131119 RXI131110:RXI131119 RNM131110:RNM131119 RDQ131110:RDQ131119 QTU131110:QTU131119 QJY131110:QJY131119 QAC131110:QAC131119 PQG131110:PQG131119 PGK131110:PGK131119 OWO131110:OWO131119 OMS131110:OMS131119 OCW131110:OCW131119 NTA131110:NTA131119 NJE131110:NJE131119 MZI131110:MZI131119 MPM131110:MPM131119 MFQ131110:MFQ131119 LVU131110:LVU131119 LLY131110:LLY131119 LCC131110:LCC131119 KSG131110:KSG131119 KIK131110:KIK131119 JYO131110:JYO131119 JOS131110:JOS131119 JEW131110:JEW131119 IVA131110:IVA131119 ILE131110:ILE131119 IBI131110:IBI131119 HRM131110:HRM131119 HHQ131110:HHQ131119 GXU131110:GXU131119 GNY131110:GNY131119 GEC131110:GEC131119 FUG131110:FUG131119 FKK131110:FKK131119 FAO131110:FAO131119 EQS131110:EQS131119 EGW131110:EGW131119 DXA131110:DXA131119 DNE131110:DNE131119 DDI131110:DDI131119 CTM131110:CTM131119 CJQ131110:CJQ131119 BZU131110:BZU131119 BPY131110:BPY131119 BGC131110:BGC131119 AWG131110:AWG131119 AMK131110:AMK131119 ACO131110:ACO131119 SS131110:SS131119 IW131110:IW131119 G131109:G131118 WVI65574:WVI65583 WLM65574:WLM65583 WBQ65574:WBQ65583 VRU65574:VRU65583 VHY65574:VHY65583 UYC65574:UYC65583 UOG65574:UOG65583 UEK65574:UEK65583 TUO65574:TUO65583 TKS65574:TKS65583 TAW65574:TAW65583 SRA65574:SRA65583 SHE65574:SHE65583 RXI65574:RXI65583 RNM65574:RNM65583 RDQ65574:RDQ65583 QTU65574:QTU65583 QJY65574:QJY65583 QAC65574:QAC65583 PQG65574:PQG65583 PGK65574:PGK65583 OWO65574:OWO65583 OMS65574:OMS65583 OCW65574:OCW65583 NTA65574:NTA65583 NJE65574:NJE65583 MZI65574:MZI65583 MPM65574:MPM65583 MFQ65574:MFQ65583 LVU65574:LVU65583 LLY65574:LLY65583 LCC65574:LCC65583 KSG65574:KSG65583 KIK65574:KIK65583 JYO65574:JYO65583 JOS65574:JOS65583 JEW65574:JEW65583 IVA65574:IVA65583 ILE65574:ILE65583 IBI65574:IBI65583 HRM65574:HRM65583 HHQ65574:HHQ65583 GXU65574:GXU65583 GNY65574:GNY65583 GEC65574:GEC65583 FUG65574:FUG65583 FKK65574:FKK65583 FAO65574:FAO65583 EQS65574:EQS65583 EGW65574:EGW65583 DXA65574:DXA65583 DNE65574:DNE65583 DDI65574:DDI65583 CTM65574:CTM65583 CJQ65574:CJQ65583 BZU65574:BZU65583 BPY65574:BPY65583 BGC65574:BGC65583 AWG65574:AWG65583 AMK65574:AMK65583 ACO65574:ACO65583 SS65574:SS65583 IW65574:IW65583 G65573:G65582 WVK21:WVK32 WLO21:WLO32 WBS21:WBS32 VRW21:VRW32 VIA21:VIA32 UYE21:UYE32 UOI21:UOI32 UEM21:UEM32 TUQ21:TUQ32 TKU21:TKU32 TAY21:TAY32 SRC21:SRC32 SHG21:SHG32 RXK21:RXK32 RNO21:RNO32 RDS21:RDS32 QTW21:QTW32 QKA21:QKA32 QAE21:QAE32 PQI21:PQI32 PGM21:PGM32 OWQ21:OWQ32 OMU21:OMU32 OCY21:OCY32 NTC21:NTC32 NJG21:NJG32 MZK21:MZK32 MPO21:MPO32 MFS21:MFS32 LVW21:LVW32 LMA21:LMA32 LCE21:LCE32 KSI21:KSI32 KIM21:KIM32 JYQ21:JYQ32 JOU21:JOU32 JEY21:JEY32 IVC21:IVC32 ILG21:ILG32 IBK21:IBK32 HRO21:HRO32 HHS21:HHS32 GXW21:GXW32 GOA21:GOA32 GEE21:GEE32 FUI21:FUI32 FKM21:FKM32 FAQ21:FAQ32 EQU21:EQU32 EGY21:EGY32 DXC21:DXC32 DNG21:DNG32 DDK21:DDK32 CTO21:CTO32 CJS21:CJS32 BZW21:BZW32 BQA21:BQA32 BGE21:BGE32 AWI21:AWI32 AMM21:AMM32 ACQ21:ACQ32 SU21:SU32 IY21:IY32</xm:sqref>
        </x14:dataValidation>
        <x14:dataValidation type="list" allowBlank="1" showErrorMessage="1" errorTitle="Error" error="Please indicate if this donation is local or overseas sourced." prompt="Please indicate if this donation is local or overseas sourced." xr:uid="{6369DD43-569A-4BC7-AC70-9C7BEA542C2C}">
          <x14:formula1>
            <xm:f>List!$E$5:$E$6</xm:f>
          </x14:formula1>
          <xm:sqref>WVI983093:WVI983102 WLM983093:WLM983102 WBQ983093:WBQ983102 VRU983093:VRU983102 VHY983093:VHY983102 UYC983093:UYC983102 UOG983093:UOG983102 UEK983093:UEK983102 TUO983093:TUO983102 TKS983093:TKS983102 TAW983093:TAW983102 SRA983093:SRA983102 SHE983093:SHE983102 RXI983093:RXI983102 RNM983093:RNM983102 RDQ983093:RDQ983102 QTU983093:QTU983102 QJY983093:QJY983102 QAC983093:QAC983102 PQG983093:PQG983102 PGK983093:PGK983102 OWO983093:OWO983102 OMS983093:OMS983102 OCW983093:OCW983102 NTA983093:NTA983102 NJE983093:NJE983102 MZI983093:MZI983102 MPM983093:MPM983102 MFQ983093:MFQ983102 LVU983093:LVU983102 LLY983093:LLY983102 LCC983093:LCC983102 KSG983093:KSG983102 KIK983093:KIK983102 JYO983093:JYO983102 JOS983093:JOS983102 JEW983093:JEW983102 IVA983093:IVA983102 ILE983093:ILE983102 IBI983093:IBI983102 HRM983093:HRM983102 HHQ983093:HHQ983102 GXU983093:GXU983102 GNY983093:GNY983102 GEC983093:GEC983102 FUG983093:FUG983102 FKK983093:FKK983102 FAO983093:FAO983102 EQS983093:EQS983102 EGW983093:EGW983102 DXA983093:DXA983102 DNE983093:DNE983102 DDI983093:DDI983102 CTM983093:CTM983102 CJQ983093:CJQ983102 BZU983093:BZU983102 BPY983093:BPY983102 BGC983093:BGC983102 AWG983093:AWG983102 AMK983093:AMK983102 ACO983093:ACO983102 SS983093:SS983102 IW983093:IW983102 G983092:G983101 WVI917557:WVI917566 WLM917557:WLM917566 WBQ917557:WBQ917566 VRU917557:VRU917566 VHY917557:VHY917566 UYC917557:UYC917566 UOG917557:UOG917566 UEK917557:UEK917566 TUO917557:TUO917566 TKS917557:TKS917566 TAW917557:TAW917566 SRA917557:SRA917566 SHE917557:SHE917566 RXI917557:RXI917566 RNM917557:RNM917566 RDQ917557:RDQ917566 QTU917557:QTU917566 QJY917557:QJY917566 QAC917557:QAC917566 PQG917557:PQG917566 PGK917557:PGK917566 OWO917557:OWO917566 OMS917557:OMS917566 OCW917557:OCW917566 NTA917557:NTA917566 NJE917557:NJE917566 MZI917557:MZI917566 MPM917557:MPM917566 MFQ917557:MFQ917566 LVU917557:LVU917566 LLY917557:LLY917566 LCC917557:LCC917566 KSG917557:KSG917566 KIK917557:KIK917566 JYO917557:JYO917566 JOS917557:JOS917566 JEW917557:JEW917566 IVA917557:IVA917566 ILE917557:ILE917566 IBI917557:IBI917566 HRM917557:HRM917566 HHQ917557:HHQ917566 GXU917557:GXU917566 GNY917557:GNY917566 GEC917557:GEC917566 FUG917557:FUG917566 FKK917557:FKK917566 FAO917557:FAO917566 EQS917557:EQS917566 EGW917557:EGW917566 DXA917557:DXA917566 DNE917557:DNE917566 DDI917557:DDI917566 CTM917557:CTM917566 CJQ917557:CJQ917566 BZU917557:BZU917566 BPY917557:BPY917566 BGC917557:BGC917566 AWG917557:AWG917566 AMK917557:AMK917566 ACO917557:ACO917566 SS917557:SS917566 IW917557:IW917566 G917556:G917565 WVI852021:WVI852030 WLM852021:WLM852030 WBQ852021:WBQ852030 VRU852021:VRU852030 VHY852021:VHY852030 UYC852021:UYC852030 UOG852021:UOG852030 UEK852021:UEK852030 TUO852021:TUO852030 TKS852021:TKS852030 TAW852021:TAW852030 SRA852021:SRA852030 SHE852021:SHE852030 RXI852021:RXI852030 RNM852021:RNM852030 RDQ852021:RDQ852030 QTU852021:QTU852030 QJY852021:QJY852030 QAC852021:QAC852030 PQG852021:PQG852030 PGK852021:PGK852030 OWO852021:OWO852030 OMS852021:OMS852030 OCW852021:OCW852030 NTA852021:NTA852030 NJE852021:NJE852030 MZI852021:MZI852030 MPM852021:MPM852030 MFQ852021:MFQ852030 LVU852021:LVU852030 LLY852021:LLY852030 LCC852021:LCC852030 KSG852021:KSG852030 KIK852021:KIK852030 JYO852021:JYO852030 JOS852021:JOS852030 JEW852021:JEW852030 IVA852021:IVA852030 ILE852021:ILE852030 IBI852021:IBI852030 HRM852021:HRM852030 HHQ852021:HHQ852030 GXU852021:GXU852030 GNY852021:GNY852030 GEC852021:GEC852030 FUG852021:FUG852030 FKK852021:FKK852030 FAO852021:FAO852030 EQS852021:EQS852030 EGW852021:EGW852030 DXA852021:DXA852030 DNE852021:DNE852030 DDI852021:DDI852030 CTM852021:CTM852030 CJQ852021:CJQ852030 BZU852021:BZU852030 BPY852021:BPY852030 BGC852021:BGC852030 AWG852021:AWG852030 AMK852021:AMK852030 ACO852021:ACO852030 SS852021:SS852030 IW852021:IW852030 G852020:G852029 WVI786485:WVI786494 WLM786485:WLM786494 WBQ786485:WBQ786494 VRU786485:VRU786494 VHY786485:VHY786494 UYC786485:UYC786494 UOG786485:UOG786494 UEK786485:UEK786494 TUO786485:TUO786494 TKS786485:TKS786494 TAW786485:TAW786494 SRA786485:SRA786494 SHE786485:SHE786494 RXI786485:RXI786494 RNM786485:RNM786494 RDQ786485:RDQ786494 QTU786485:QTU786494 QJY786485:QJY786494 QAC786485:QAC786494 PQG786485:PQG786494 PGK786485:PGK786494 OWO786485:OWO786494 OMS786485:OMS786494 OCW786485:OCW786494 NTA786485:NTA786494 NJE786485:NJE786494 MZI786485:MZI786494 MPM786485:MPM786494 MFQ786485:MFQ786494 LVU786485:LVU786494 LLY786485:LLY786494 LCC786485:LCC786494 KSG786485:KSG786494 KIK786485:KIK786494 JYO786485:JYO786494 JOS786485:JOS786494 JEW786485:JEW786494 IVA786485:IVA786494 ILE786485:ILE786494 IBI786485:IBI786494 HRM786485:HRM786494 HHQ786485:HHQ786494 GXU786485:GXU786494 GNY786485:GNY786494 GEC786485:GEC786494 FUG786485:FUG786494 FKK786485:FKK786494 FAO786485:FAO786494 EQS786485:EQS786494 EGW786485:EGW786494 DXA786485:DXA786494 DNE786485:DNE786494 DDI786485:DDI786494 CTM786485:CTM786494 CJQ786485:CJQ786494 BZU786485:BZU786494 BPY786485:BPY786494 BGC786485:BGC786494 AWG786485:AWG786494 AMK786485:AMK786494 ACO786485:ACO786494 SS786485:SS786494 IW786485:IW786494 G786484:G786493 WVI720949:WVI720958 WLM720949:WLM720958 WBQ720949:WBQ720958 VRU720949:VRU720958 VHY720949:VHY720958 UYC720949:UYC720958 UOG720949:UOG720958 UEK720949:UEK720958 TUO720949:TUO720958 TKS720949:TKS720958 TAW720949:TAW720958 SRA720949:SRA720958 SHE720949:SHE720958 RXI720949:RXI720958 RNM720949:RNM720958 RDQ720949:RDQ720958 QTU720949:QTU720958 QJY720949:QJY720958 QAC720949:QAC720958 PQG720949:PQG720958 PGK720949:PGK720958 OWO720949:OWO720958 OMS720949:OMS720958 OCW720949:OCW720958 NTA720949:NTA720958 NJE720949:NJE720958 MZI720949:MZI720958 MPM720949:MPM720958 MFQ720949:MFQ720958 LVU720949:LVU720958 LLY720949:LLY720958 LCC720949:LCC720958 KSG720949:KSG720958 KIK720949:KIK720958 JYO720949:JYO720958 JOS720949:JOS720958 JEW720949:JEW720958 IVA720949:IVA720958 ILE720949:ILE720958 IBI720949:IBI720958 HRM720949:HRM720958 HHQ720949:HHQ720958 GXU720949:GXU720958 GNY720949:GNY720958 GEC720949:GEC720958 FUG720949:FUG720958 FKK720949:FKK720958 FAO720949:FAO720958 EQS720949:EQS720958 EGW720949:EGW720958 DXA720949:DXA720958 DNE720949:DNE720958 DDI720949:DDI720958 CTM720949:CTM720958 CJQ720949:CJQ720958 BZU720949:BZU720958 BPY720949:BPY720958 BGC720949:BGC720958 AWG720949:AWG720958 AMK720949:AMK720958 ACO720949:ACO720958 SS720949:SS720958 IW720949:IW720958 G720948:G720957 WVI655413:WVI655422 WLM655413:WLM655422 WBQ655413:WBQ655422 VRU655413:VRU655422 VHY655413:VHY655422 UYC655413:UYC655422 UOG655413:UOG655422 UEK655413:UEK655422 TUO655413:TUO655422 TKS655413:TKS655422 TAW655413:TAW655422 SRA655413:SRA655422 SHE655413:SHE655422 RXI655413:RXI655422 RNM655413:RNM655422 RDQ655413:RDQ655422 QTU655413:QTU655422 QJY655413:QJY655422 QAC655413:QAC655422 PQG655413:PQG655422 PGK655413:PGK655422 OWO655413:OWO655422 OMS655413:OMS655422 OCW655413:OCW655422 NTA655413:NTA655422 NJE655413:NJE655422 MZI655413:MZI655422 MPM655413:MPM655422 MFQ655413:MFQ655422 LVU655413:LVU655422 LLY655413:LLY655422 LCC655413:LCC655422 KSG655413:KSG655422 KIK655413:KIK655422 JYO655413:JYO655422 JOS655413:JOS655422 JEW655413:JEW655422 IVA655413:IVA655422 ILE655413:ILE655422 IBI655413:IBI655422 HRM655413:HRM655422 HHQ655413:HHQ655422 GXU655413:GXU655422 GNY655413:GNY655422 GEC655413:GEC655422 FUG655413:FUG655422 FKK655413:FKK655422 FAO655413:FAO655422 EQS655413:EQS655422 EGW655413:EGW655422 DXA655413:DXA655422 DNE655413:DNE655422 DDI655413:DDI655422 CTM655413:CTM655422 CJQ655413:CJQ655422 BZU655413:BZU655422 BPY655413:BPY655422 BGC655413:BGC655422 AWG655413:AWG655422 AMK655413:AMK655422 ACO655413:ACO655422 SS655413:SS655422 IW655413:IW655422 G655412:G655421 WVI589877:WVI589886 WLM589877:WLM589886 WBQ589877:WBQ589886 VRU589877:VRU589886 VHY589877:VHY589886 UYC589877:UYC589886 UOG589877:UOG589886 UEK589877:UEK589886 TUO589877:TUO589886 TKS589877:TKS589886 TAW589877:TAW589886 SRA589877:SRA589886 SHE589877:SHE589886 RXI589877:RXI589886 RNM589877:RNM589886 RDQ589877:RDQ589886 QTU589877:QTU589886 QJY589877:QJY589886 QAC589877:QAC589886 PQG589877:PQG589886 PGK589877:PGK589886 OWO589877:OWO589886 OMS589877:OMS589886 OCW589877:OCW589886 NTA589877:NTA589886 NJE589877:NJE589886 MZI589877:MZI589886 MPM589877:MPM589886 MFQ589877:MFQ589886 LVU589877:LVU589886 LLY589877:LLY589886 LCC589877:LCC589886 KSG589877:KSG589886 KIK589877:KIK589886 JYO589877:JYO589886 JOS589877:JOS589886 JEW589877:JEW589886 IVA589877:IVA589886 ILE589877:ILE589886 IBI589877:IBI589886 HRM589877:HRM589886 HHQ589877:HHQ589886 GXU589877:GXU589886 GNY589877:GNY589886 GEC589877:GEC589886 FUG589877:FUG589886 FKK589877:FKK589886 FAO589877:FAO589886 EQS589877:EQS589886 EGW589877:EGW589886 DXA589877:DXA589886 DNE589877:DNE589886 DDI589877:DDI589886 CTM589877:CTM589886 CJQ589877:CJQ589886 BZU589877:BZU589886 BPY589877:BPY589886 BGC589877:BGC589886 AWG589877:AWG589886 AMK589877:AMK589886 ACO589877:ACO589886 SS589877:SS589886 IW589877:IW589886 G589876:G589885 WVI524341:WVI524350 WLM524341:WLM524350 WBQ524341:WBQ524350 VRU524341:VRU524350 VHY524341:VHY524350 UYC524341:UYC524350 UOG524341:UOG524350 UEK524341:UEK524350 TUO524341:TUO524350 TKS524341:TKS524350 TAW524341:TAW524350 SRA524341:SRA524350 SHE524341:SHE524350 RXI524341:RXI524350 RNM524341:RNM524350 RDQ524341:RDQ524350 QTU524341:QTU524350 QJY524341:QJY524350 QAC524341:QAC524350 PQG524341:PQG524350 PGK524341:PGK524350 OWO524341:OWO524350 OMS524341:OMS524350 OCW524341:OCW524350 NTA524341:NTA524350 NJE524341:NJE524350 MZI524341:MZI524350 MPM524341:MPM524350 MFQ524341:MFQ524350 LVU524341:LVU524350 LLY524341:LLY524350 LCC524341:LCC524350 KSG524341:KSG524350 KIK524341:KIK524350 JYO524341:JYO524350 JOS524341:JOS524350 JEW524341:JEW524350 IVA524341:IVA524350 ILE524341:ILE524350 IBI524341:IBI524350 HRM524341:HRM524350 HHQ524341:HHQ524350 GXU524341:GXU524350 GNY524341:GNY524350 GEC524341:GEC524350 FUG524341:FUG524350 FKK524341:FKK524350 FAO524341:FAO524350 EQS524341:EQS524350 EGW524341:EGW524350 DXA524341:DXA524350 DNE524341:DNE524350 DDI524341:DDI524350 CTM524341:CTM524350 CJQ524341:CJQ524350 BZU524341:BZU524350 BPY524341:BPY524350 BGC524341:BGC524350 AWG524341:AWG524350 AMK524341:AMK524350 ACO524341:ACO524350 SS524341:SS524350 IW524341:IW524350 G524340:G524349 WVI458805:WVI458814 WLM458805:WLM458814 WBQ458805:WBQ458814 VRU458805:VRU458814 VHY458805:VHY458814 UYC458805:UYC458814 UOG458805:UOG458814 UEK458805:UEK458814 TUO458805:TUO458814 TKS458805:TKS458814 TAW458805:TAW458814 SRA458805:SRA458814 SHE458805:SHE458814 RXI458805:RXI458814 RNM458805:RNM458814 RDQ458805:RDQ458814 QTU458805:QTU458814 QJY458805:QJY458814 QAC458805:QAC458814 PQG458805:PQG458814 PGK458805:PGK458814 OWO458805:OWO458814 OMS458805:OMS458814 OCW458805:OCW458814 NTA458805:NTA458814 NJE458805:NJE458814 MZI458805:MZI458814 MPM458805:MPM458814 MFQ458805:MFQ458814 LVU458805:LVU458814 LLY458805:LLY458814 LCC458805:LCC458814 KSG458805:KSG458814 KIK458805:KIK458814 JYO458805:JYO458814 JOS458805:JOS458814 JEW458805:JEW458814 IVA458805:IVA458814 ILE458805:ILE458814 IBI458805:IBI458814 HRM458805:HRM458814 HHQ458805:HHQ458814 GXU458805:GXU458814 GNY458805:GNY458814 GEC458805:GEC458814 FUG458805:FUG458814 FKK458805:FKK458814 FAO458805:FAO458814 EQS458805:EQS458814 EGW458805:EGW458814 DXA458805:DXA458814 DNE458805:DNE458814 DDI458805:DDI458814 CTM458805:CTM458814 CJQ458805:CJQ458814 BZU458805:BZU458814 BPY458805:BPY458814 BGC458805:BGC458814 AWG458805:AWG458814 AMK458805:AMK458814 ACO458805:ACO458814 SS458805:SS458814 IW458805:IW458814 G458804:G458813 WVI393269:WVI393278 WLM393269:WLM393278 WBQ393269:WBQ393278 VRU393269:VRU393278 VHY393269:VHY393278 UYC393269:UYC393278 UOG393269:UOG393278 UEK393269:UEK393278 TUO393269:TUO393278 TKS393269:TKS393278 TAW393269:TAW393278 SRA393269:SRA393278 SHE393269:SHE393278 RXI393269:RXI393278 RNM393269:RNM393278 RDQ393269:RDQ393278 QTU393269:QTU393278 QJY393269:QJY393278 QAC393269:QAC393278 PQG393269:PQG393278 PGK393269:PGK393278 OWO393269:OWO393278 OMS393269:OMS393278 OCW393269:OCW393278 NTA393269:NTA393278 NJE393269:NJE393278 MZI393269:MZI393278 MPM393269:MPM393278 MFQ393269:MFQ393278 LVU393269:LVU393278 LLY393269:LLY393278 LCC393269:LCC393278 KSG393269:KSG393278 KIK393269:KIK393278 JYO393269:JYO393278 JOS393269:JOS393278 JEW393269:JEW393278 IVA393269:IVA393278 ILE393269:ILE393278 IBI393269:IBI393278 HRM393269:HRM393278 HHQ393269:HHQ393278 GXU393269:GXU393278 GNY393269:GNY393278 GEC393269:GEC393278 FUG393269:FUG393278 FKK393269:FKK393278 FAO393269:FAO393278 EQS393269:EQS393278 EGW393269:EGW393278 DXA393269:DXA393278 DNE393269:DNE393278 DDI393269:DDI393278 CTM393269:CTM393278 CJQ393269:CJQ393278 BZU393269:BZU393278 BPY393269:BPY393278 BGC393269:BGC393278 AWG393269:AWG393278 AMK393269:AMK393278 ACO393269:ACO393278 SS393269:SS393278 IW393269:IW393278 G393268:G393277 WVI327733:WVI327742 WLM327733:WLM327742 WBQ327733:WBQ327742 VRU327733:VRU327742 VHY327733:VHY327742 UYC327733:UYC327742 UOG327733:UOG327742 UEK327733:UEK327742 TUO327733:TUO327742 TKS327733:TKS327742 TAW327733:TAW327742 SRA327733:SRA327742 SHE327733:SHE327742 RXI327733:RXI327742 RNM327733:RNM327742 RDQ327733:RDQ327742 QTU327733:QTU327742 QJY327733:QJY327742 QAC327733:QAC327742 PQG327733:PQG327742 PGK327733:PGK327742 OWO327733:OWO327742 OMS327733:OMS327742 OCW327733:OCW327742 NTA327733:NTA327742 NJE327733:NJE327742 MZI327733:MZI327742 MPM327733:MPM327742 MFQ327733:MFQ327742 LVU327733:LVU327742 LLY327733:LLY327742 LCC327733:LCC327742 KSG327733:KSG327742 KIK327733:KIK327742 JYO327733:JYO327742 JOS327733:JOS327742 JEW327733:JEW327742 IVA327733:IVA327742 ILE327733:ILE327742 IBI327733:IBI327742 HRM327733:HRM327742 HHQ327733:HHQ327742 GXU327733:GXU327742 GNY327733:GNY327742 GEC327733:GEC327742 FUG327733:FUG327742 FKK327733:FKK327742 FAO327733:FAO327742 EQS327733:EQS327742 EGW327733:EGW327742 DXA327733:DXA327742 DNE327733:DNE327742 DDI327733:DDI327742 CTM327733:CTM327742 CJQ327733:CJQ327742 BZU327733:BZU327742 BPY327733:BPY327742 BGC327733:BGC327742 AWG327733:AWG327742 AMK327733:AMK327742 ACO327733:ACO327742 SS327733:SS327742 IW327733:IW327742 G327732:G327741 WVI262197:WVI262206 WLM262197:WLM262206 WBQ262197:WBQ262206 VRU262197:VRU262206 VHY262197:VHY262206 UYC262197:UYC262206 UOG262197:UOG262206 UEK262197:UEK262206 TUO262197:TUO262206 TKS262197:TKS262206 TAW262197:TAW262206 SRA262197:SRA262206 SHE262197:SHE262206 RXI262197:RXI262206 RNM262197:RNM262206 RDQ262197:RDQ262206 QTU262197:QTU262206 QJY262197:QJY262206 QAC262197:QAC262206 PQG262197:PQG262206 PGK262197:PGK262206 OWO262197:OWO262206 OMS262197:OMS262206 OCW262197:OCW262206 NTA262197:NTA262206 NJE262197:NJE262206 MZI262197:MZI262206 MPM262197:MPM262206 MFQ262197:MFQ262206 LVU262197:LVU262206 LLY262197:LLY262206 LCC262197:LCC262206 KSG262197:KSG262206 KIK262197:KIK262206 JYO262197:JYO262206 JOS262197:JOS262206 JEW262197:JEW262206 IVA262197:IVA262206 ILE262197:ILE262206 IBI262197:IBI262206 HRM262197:HRM262206 HHQ262197:HHQ262206 GXU262197:GXU262206 GNY262197:GNY262206 GEC262197:GEC262206 FUG262197:FUG262206 FKK262197:FKK262206 FAO262197:FAO262206 EQS262197:EQS262206 EGW262197:EGW262206 DXA262197:DXA262206 DNE262197:DNE262206 DDI262197:DDI262206 CTM262197:CTM262206 CJQ262197:CJQ262206 BZU262197:BZU262206 BPY262197:BPY262206 BGC262197:BGC262206 AWG262197:AWG262206 AMK262197:AMK262206 ACO262197:ACO262206 SS262197:SS262206 IW262197:IW262206 G262196:G262205 WVI196661:WVI196670 WLM196661:WLM196670 WBQ196661:WBQ196670 VRU196661:VRU196670 VHY196661:VHY196670 UYC196661:UYC196670 UOG196661:UOG196670 UEK196661:UEK196670 TUO196661:TUO196670 TKS196661:TKS196670 TAW196661:TAW196670 SRA196661:SRA196670 SHE196661:SHE196670 RXI196661:RXI196670 RNM196661:RNM196670 RDQ196661:RDQ196670 QTU196661:QTU196670 QJY196661:QJY196670 QAC196661:QAC196670 PQG196661:PQG196670 PGK196661:PGK196670 OWO196661:OWO196670 OMS196661:OMS196670 OCW196661:OCW196670 NTA196661:NTA196670 NJE196661:NJE196670 MZI196661:MZI196670 MPM196661:MPM196670 MFQ196661:MFQ196670 LVU196661:LVU196670 LLY196661:LLY196670 LCC196661:LCC196670 KSG196661:KSG196670 KIK196661:KIK196670 JYO196661:JYO196670 JOS196661:JOS196670 JEW196661:JEW196670 IVA196661:IVA196670 ILE196661:ILE196670 IBI196661:IBI196670 HRM196661:HRM196670 HHQ196661:HHQ196670 GXU196661:GXU196670 GNY196661:GNY196670 GEC196661:GEC196670 FUG196661:FUG196670 FKK196661:FKK196670 FAO196661:FAO196670 EQS196661:EQS196670 EGW196661:EGW196670 DXA196661:DXA196670 DNE196661:DNE196670 DDI196661:DDI196670 CTM196661:CTM196670 CJQ196661:CJQ196670 BZU196661:BZU196670 BPY196661:BPY196670 BGC196661:BGC196670 AWG196661:AWG196670 AMK196661:AMK196670 ACO196661:ACO196670 SS196661:SS196670 IW196661:IW196670 G196660:G196669 WVI131125:WVI131134 WLM131125:WLM131134 WBQ131125:WBQ131134 VRU131125:VRU131134 VHY131125:VHY131134 UYC131125:UYC131134 UOG131125:UOG131134 UEK131125:UEK131134 TUO131125:TUO131134 TKS131125:TKS131134 TAW131125:TAW131134 SRA131125:SRA131134 SHE131125:SHE131134 RXI131125:RXI131134 RNM131125:RNM131134 RDQ131125:RDQ131134 QTU131125:QTU131134 QJY131125:QJY131134 QAC131125:QAC131134 PQG131125:PQG131134 PGK131125:PGK131134 OWO131125:OWO131134 OMS131125:OMS131134 OCW131125:OCW131134 NTA131125:NTA131134 NJE131125:NJE131134 MZI131125:MZI131134 MPM131125:MPM131134 MFQ131125:MFQ131134 LVU131125:LVU131134 LLY131125:LLY131134 LCC131125:LCC131134 KSG131125:KSG131134 KIK131125:KIK131134 JYO131125:JYO131134 JOS131125:JOS131134 JEW131125:JEW131134 IVA131125:IVA131134 ILE131125:ILE131134 IBI131125:IBI131134 HRM131125:HRM131134 HHQ131125:HHQ131134 GXU131125:GXU131134 GNY131125:GNY131134 GEC131125:GEC131134 FUG131125:FUG131134 FKK131125:FKK131134 FAO131125:FAO131134 EQS131125:EQS131134 EGW131125:EGW131134 DXA131125:DXA131134 DNE131125:DNE131134 DDI131125:DDI131134 CTM131125:CTM131134 CJQ131125:CJQ131134 BZU131125:BZU131134 BPY131125:BPY131134 BGC131125:BGC131134 AWG131125:AWG131134 AMK131125:AMK131134 ACO131125:ACO131134 SS131125:SS131134 IW131125:IW131134 G131124:G131133 WVI65589:WVI65598 WLM65589:WLM65598 WBQ65589:WBQ65598 VRU65589:VRU65598 VHY65589:VHY65598 UYC65589:UYC65598 UOG65589:UOG65598 UEK65589:UEK65598 TUO65589:TUO65598 TKS65589:TKS65598 TAW65589:TAW65598 SRA65589:SRA65598 SHE65589:SHE65598 RXI65589:RXI65598 RNM65589:RNM65598 RDQ65589:RDQ65598 QTU65589:QTU65598 QJY65589:QJY65598 QAC65589:QAC65598 PQG65589:PQG65598 PGK65589:PGK65598 OWO65589:OWO65598 OMS65589:OMS65598 OCW65589:OCW65598 NTA65589:NTA65598 NJE65589:NJE65598 MZI65589:MZI65598 MPM65589:MPM65598 MFQ65589:MFQ65598 LVU65589:LVU65598 LLY65589:LLY65598 LCC65589:LCC65598 KSG65589:KSG65598 KIK65589:KIK65598 JYO65589:JYO65598 JOS65589:JOS65598 JEW65589:JEW65598 IVA65589:IVA65598 ILE65589:ILE65598 IBI65589:IBI65598 HRM65589:HRM65598 HHQ65589:HHQ65598 GXU65589:GXU65598 GNY65589:GNY65598 GEC65589:GEC65598 FUG65589:FUG65598 FKK65589:FKK65598 FAO65589:FAO65598 EQS65589:EQS65598 EGW65589:EGW65598 DXA65589:DXA65598 DNE65589:DNE65598 DDI65589:DDI65598 CTM65589:CTM65598 CJQ65589:CJQ65598 BZU65589:BZU65598 BPY65589:BPY65598 BGC65589:BGC65598 AWG65589:AWG65598 AMK65589:AMK65598 ACO65589:ACO65598 SS65589:SS65598 IW65589:IW65598 G65588:G65597 WVH39:WVH48 WLL39:WLL48 WBP39:WBP48 VRT39:VRT48 VHX39:VHX48 UYB39:UYB48 UOF39:UOF48 UEJ39:UEJ48 TUN39:TUN48 TKR39:TKR48 TAV39:TAV48 SQZ39:SQZ48 SHD39:SHD48 RXH39:RXH48 RNL39:RNL48 RDP39:RDP48 QTT39:QTT48 QJX39:QJX48 QAB39:QAB48 PQF39:PQF48 PGJ39:PGJ48 OWN39:OWN48 OMR39:OMR48 OCV39:OCV48 NSZ39:NSZ48 NJD39:NJD48 MZH39:MZH48 MPL39:MPL48 MFP39:MFP48 LVT39:LVT48 LLX39:LLX48 LCB39:LCB48 KSF39:KSF48 KIJ39:KIJ48 JYN39:JYN48 JOR39:JOR48 JEV39:JEV48 IUZ39:IUZ48 ILD39:ILD48 IBH39:IBH48 HRL39:HRL48 HHP39:HHP48 GXT39:GXT48 GNX39:GNX48 GEB39:GEB48 FUF39:FUF48 FKJ39:FKJ48 FAN39:FAN48 EQR39:EQR48 EGV39:EGV48 DWZ39:DWZ48 DND39:DND48 DDH39:DDH48 CTL39:CTL48 CJP39:CJP48 BZT39:BZT48 BPX39:BPX48 BGB39:BGB48 AWF39:AWF48 AMJ39:AMJ48 ACN39:ACN48 SR39:SR48 IV39:IV48</xm:sqref>
        </x14:dataValidation>
        <x14:dataValidation type="list" showErrorMessage="1" errorTitle="Error" error="Please indicate if a Tax Deductible Receipt (TDR) was issued." prompt="Please indicate if this donation is local or overseas sourced." xr:uid="{1A8241F9-5F3B-4FFB-A086-76EF2ACDD422}">
          <x14:formula1>
            <xm:f>List!$F$5:$F$6</xm:f>
          </x14:formula1>
          <xm:sqref>WVJ983093:WVJ983102 KSH983093:KSH983102 KIL983093:KIL983102 JYP983093:JYP983102 JOT983093:JOT983102 JEX983093:JEX983102 IVB983093:IVB983102 ILF983093:ILF983102 IBJ983093:IBJ983102 HRN983093:HRN983102 HHR983093:HHR983102 GXV983093:GXV983102 GNZ983093:GNZ983102 GED983093:GED983102 FUH983093:FUH983102 FKL983093:FKL983102 FAP983093:FAP983102 EQT983093:EQT983102 EGX983093:EGX983102 DXB983093:DXB983102 DNF983093:DNF983102 DDJ983093:DDJ983102 CTN983093:CTN983102 CJR983093:CJR983102 BZV983093:BZV983102 BPZ983093:BPZ983102 BGD983093:BGD983102 AWH983093:AWH983102 AML983093:AML983102 ACP983093:ACP983102 ST983093:ST983102 IX983093:IX983102 WBR983093:WBR983102 WVJ917557:WVJ917566 WLN917557:WLN917566 WBR917557:WBR917566 VRV917557:VRV917566 VHZ917557:VHZ917566 UYD917557:UYD917566 UOH917557:UOH917566 UEL917557:UEL917566 TUP917557:TUP917566 TKT917557:TKT917566 TAX917557:TAX917566 SRB917557:SRB917566 SHF917557:SHF917566 RXJ917557:RXJ917566 RNN917557:RNN917566 RDR917557:RDR917566 QTV917557:QTV917566 QJZ917557:QJZ917566 QAD917557:QAD917566 PQH917557:PQH917566 PGL917557:PGL917566 OWP917557:OWP917566 OMT917557:OMT917566 OCX917557:OCX917566 NTB917557:NTB917566 NJF917557:NJF917566 MZJ917557:MZJ917566 MPN917557:MPN917566 MFR917557:MFR917566 LVV917557:LVV917566 LLZ917557:LLZ917566 LCD917557:LCD917566 KSH917557:KSH917566 KIL917557:KIL917566 JYP917557:JYP917566 JOT917557:JOT917566 JEX917557:JEX917566 IVB917557:IVB917566 ILF917557:ILF917566 IBJ917557:IBJ917566 HRN917557:HRN917566 HHR917557:HHR917566 GXV917557:GXV917566 GNZ917557:GNZ917566 GED917557:GED917566 FUH917557:FUH917566 FKL917557:FKL917566 FAP917557:FAP917566 EQT917557:EQT917566 EGX917557:EGX917566 DXB917557:DXB917566 DNF917557:DNF917566 DDJ917557:DDJ917566 CTN917557:CTN917566 CJR917557:CJR917566 BZV917557:BZV917566 BPZ917557:BPZ917566 BGD917557:BGD917566 AWH917557:AWH917566 AML917557:AML917566 ACP917557:ACP917566 ST917557:ST917566 IX917557:IX917566 VRV983093:VRV983102 WVJ852021:WVJ852030 WLN852021:WLN852030 WBR852021:WBR852030 VRV852021:VRV852030 VHZ852021:VHZ852030 UYD852021:UYD852030 UOH852021:UOH852030 UEL852021:UEL852030 TUP852021:TUP852030 TKT852021:TKT852030 TAX852021:TAX852030 SRB852021:SRB852030 SHF852021:SHF852030 RXJ852021:RXJ852030 RNN852021:RNN852030 RDR852021:RDR852030 QTV852021:QTV852030 QJZ852021:QJZ852030 QAD852021:QAD852030 PQH852021:PQH852030 PGL852021:PGL852030 OWP852021:OWP852030 OMT852021:OMT852030 OCX852021:OCX852030 NTB852021:NTB852030 NJF852021:NJF852030 MZJ852021:MZJ852030 MPN852021:MPN852030 MFR852021:MFR852030 LVV852021:LVV852030 LLZ852021:LLZ852030 LCD852021:LCD852030 KSH852021:KSH852030 KIL852021:KIL852030 JYP852021:JYP852030 JOT852021:JOT852030 JEX852021:JEX852030 IVB852021:IVB852030 ILF852021:ILF852030 IBJ852021:IBJ852030 HRN852021:HRN852030 HHR852021:HHR852030 GXV852021:GXV852030 GNZ852021:GNZ852030 GED852021:GED852030 FUH852021:FUH852030 FKL852021:FKL852030 FAP852021:FAP852030 EQT852021:EQT852030 EGX852021:EGX852030 DXB852021:DXB852030 DNF852021:DNF852030 DDJ852021:DDJ852030 CTN852021:CTN852030 CJR852021:CJR852030 BZV852021:BZV852030 BPZ852021:BPZ852030 BGD852021:BGD852030 AWH852021:AWH852030 AML852021:AML852030 ACP852021:ACP852030 ST852021:ST852030 IX852021:IX852030 VHZ983093:VHZ983102 WVJ786485:WVJ786494 WLN786485:WLN786494 WBR786485:WBR786494 VRV786485:VRV786494 VHZ786485:VHZ786494 UYD786485:UYD786494 UOH786485:UOH786494 UEL786485:UEL786494 TUP786485:TUP786494 TKT786485:TKT786494 TAX786485:TAX786494 SRB786485:SRB786494 SHF786485:SHF786494 RXJ786485:RXJ786494 RNN786485:RNN786494 RDR786485:RDR786494 QTV786485:QTV786494 QJZ786485:QJZ786494 QAD786485:QAD786494 PQH786485:PQH786494 PGL786485:PGL786494 OWP786485:OWP786494 OMT786485:OMT786494 OCX786485:OCX786494 NTB786485:NTB786494 NJF786485:NJF786494 MZJ786485:MZJ786494 MPN786485:MPN786494 MFR786485:MFR786494 LVV786485:LVV786494 LLZ786485:LLZ786494 LCD786485:LCD786494 KSH786485:KSH786494 KIL786485:KIL786494 JYP786485:JYP786494 JOT786485:JOT786494 JEX786485:JEX786494 IVB786485:IVB786494 ILF786485:ILF786494 IBJ786485:IBJ786494 HRN786485:HRN786494 HHR786485:HHR786494 GXV786485:GXV786494 GNZ786485:GNZ786494 GED786485:GED786494 FUH786485:FUH786494 FKL786485:FKL786494 FAP786485:FAP786494 EQT786485:EQT786494 EGX786485:EGX786494 DXB786485:DXB786494 DNF786485:DNF786494 DDJ786485:DDJ786494 CTN786485:CTN786494 CJR786485:CJR786494 BZV786485:BZV786494 BPZ786485:BPZ786494 BGD786485:BGD786494 AWH786485:AWH786494 AML786485:AML786494 ACP786485:ACP786494 ST786485:ST786494 IX786485:IX786494 UYD983093:UYD983102 WVJ720949:WVJ720958 WLN720949:WLN720958 WBR720949:WBR720958 VRV720949:VRV720958 VHZ720949:VHZ720958 UYD720949:UYD720958 UOH720949:UOH720958 UEL720949:UEL720958 TUP720949:TUP720958 TKT720949:TKT720958 TAX720949:TAX720958 SRB720949:SRB720958 SHF720949:SHF720958 RXJ720949:RXJ720958 RNN720949:RNN720958 RDR720949:RDR720958 QTV720949:QTV720958 QJZ720949:QJZ720958 QAD720949:QAD720958 PQH720949:PQH720958 PGL720949:PGL720958 OWP720949:OWP720958 OMT720949:OMT720958 OCX720949:OCX720958 NTB720949:NTB720958 NJF720949:NJF720958 MZJ720949:MZJ720958 MPN720949:MPN720958 MFR720949:MFR720958 LVV720949:LVV720958 LLZ720949:LLZ720958 LCD720949:LCD720958 KSH720949:KSH720958 KIL720949:KIL720958 JYP720949:JYP720958 JOT720949:JOT720958 JEX720949:JEX720958 IVB720949:IVB720958 ILF720949:ILF720958 IBJ720949:IBJ720958 HRN720949:HRN720958 HHR720949:HHR720958 GXV720949:GXV720958 GNZ720949:GNZ720958 GED720949:GED720958 FUH720949:FUH720958 FKL720949:FKL720958 FAP720949:FAP720958 EQT720949:EQT720958 EGX720949:EGX720958 DXB720949:DXB720958 DNF720949:DNF720958 DDJ720949:DDJ720958 CTN720949:CTN720958 CJR720949:CJR720958 BZV720949:BZV720958 BPZ720949:BPZ720958 BGD720949:BGD720958 AWH720949:AWH720958 AML720949:AML720958 ACP720949:ACP720958 ST720949:ST720958 IX720949:IX720958 UOH983093:UOH983102 WVJ655413:WVJ655422 WLN655413:WLN655422 WBR655413:WBR655422 VRV655413:VRV655422 VHZ655413:VHZ655422 UYD655413:UYD655422 UOH655413:UOH655422 UEL655413:UEL655422 TUP655413:TUP655422 TKT655413:TKT655422 TAX655413:TAX655422 SRB655413:SRB655422 SHF655413:SHF655422 RXJ655413:RXJ655422 RNN655413:RNN655422 RDR655413:RDR655422 QTV655413:QTV655422 QJZ655413:QJZ655422 QAD655413:QAD655422 PQH655413:PQH655422 PGL655413:PGL655422 OWP655413:OWP655422 OMT655413:OMT655422 OCX655413:OCX655422 NTB655413:NTB655422 NJF655413:NJF655422 MZJ655413:MZJ655422 MPN655413:MPN655422 MFR655413:MFR655422 LVV655413:LVV655422 LLZ655413:LLZ655422 LCD655413:LCD655422 KSH655413:KSH655422 KIL655413:KIL655422 JYP655413:JYP655422 JOT655413:JOT655422 JEX655413:JEX655422 IVB655413:IVB655422 ILF655413:ILF655422 IBJ655413:IBJ655422 HRN655413:HRN655422 HHR655413:HHR655422 GXV655413:GXV655422 GNZ655413:GNZ655422 GED655413:GED655422 FUH655413:FUH655422 FKL655413:FKL655422 FAP655413:FAP655422 EQT655413:EQT655422 EGX655413:EGX655422 DXB655413:DXB655422 DNF655413:DNF655422 DDJ655413:DDJ655422 CTN655413:CTN655422 CJR655413:CJR655422 BZV655413:BZV655422 BPZ655413:BPZ655422 BGD655413:BGD655422 AWH655413:AWH655422 AML655413:AML655422 ACP655413:ACP655422 ST655413:ST655422 IX655413:IX655422 UEL983093:UEL983102 WVJ589877:WVJ589886 WLN589877:WLN589886 WBR589877:WBR589886 VRV589877:VRV589886 VHZ589877:VHZ589886 UYD589877:UYD589886 UOH589877:UOH589886 UEL589877:UEL589886 TUP589877:TUP589886 TKT589877:TKT589886 TAX589877:TAX589886 SRB589877:SRB589886 SHF589877:SHF589886 RXJ589877:RXJ589886 RNN589877:RNN589886 RDR589877:RDR589886 QTV589877:QTV589886 QJZ589877:QJZ589886 QAD589877:QAD589886 PQH589877:PQH589886 PGL589877:PGL589886 OWP589877:OWP589886 OMT589877:OMT589886 OCX589877:OCX589886 NTB589877:NTB589886 NJF589877:NJF589886 MZJ589877:MZJ589886 MPN589877:MPN589886 MFR589877:MFR589886 LVV589877:LVV589886 LLZ589877:LLZ589886 LCD589877:LCD589886 KSH589877:KSH589886 KIL589877:KIL589886 JYP589877:JYP589886 JOT589877:JOT589886 JEX589877:JEX589886 IVB589877:IVB589886 ILF589877:ILF589886 IBJ589877:IBJ589886 HRN589877:HRN589886 HHR589877:HHR589886 GXV589877:GXV589886 GNZ589877:GNZ589886 GED589877:GED589886 FUH589877:FUH589886 FKL589877:FKL589886 FAP589877:FAP589886 EQT589877:EQT589886 EGX589877:EGX589886 DXB589877:DXB589886 DNF589877:DNF589886 DDJ589877:DDJ589886 CTN589877:CTN589886 CJR589877:CJR589886 BZV589877:BZV589886 BPZ589877:BPZ589886 BGD589877:BGD589886 AWH589877:AWH589886 AML589877:AML589886 ACP589877:ACP589886 ST589877:ST589886 IX589877:IX589886 TUP983093:TUP983102 WVJ524341:WVJ524350 WLN524341:WLN524350 WBR524341:WBR524350 VRV524341:VRV524350 VHZ524341:VHZ524350 UYD524341:UYD524350 UOH524341:UOH524350 UEL524341:UEL524350 TUP524341:TUP524350 TKT524341:TKT524350 TAX524341:TAX524350 SRB524341:SRB524350 SHF524341:SHF524350 RXJ524341:RXJ524350 RNN524341:RNN524350 RDR524341:RDR524350 QTV524341:QTV524350 QJZ524341:QJZ524350 QAD524341:QAD524350 PQH524341:PQH524350 PGL524341:PGL524350 OWP524341:OWP524350 OMT524341:OMT524350 OCX524341:OCX524350 NTB524341:NTB524350 NJF524341:NJF524350 MZJ524341:MZJ524350 MPN524341:MPN524350 MFR524341:MFR524350 LVV524341:LVV524350 LLZ524341:LLZ524350 LCD524341:LCD524350 KSH524341:KSH524350 KIL524341:KIL524350 JYP524341:JYP524350 JOT524341:JOT524350 JEX524341:JEX524350 IVB524341:IVB524350 ILF524341:ILF524350 IBJ524341:IBJ524350 HRN524341:HRN524350 HHR524341:HHR524350 GXV524341:GXV524350 GNZ524341:GNZ524350 GED524341:GED524350 FUH524341:FUH524350 FKL524341:FKL524350 FAP524341:FAP524350 EQT524341:EQT524350 EGX524341:EGX524350 DXB524341:DXB524350 DNF524341:DNF524350 DDJ524341:DDJ524350 CTN524341:CTN524350 CJR524341:CJR524350 BZV524341:BZV524350 BPZ524341:BPZ524350 BGD524341:BGD524350 AWH524341:AWH524350 AML524341:AML524350 ACP524341:ACP524350 ST524341:ST524350 IX524341:IX524350 TKT983093:TKT983102 WVJ458805:WVJ458814 WLN458805:WLN458814 WBR458805:WBR458814 VRV458805:VRV458814 VHZ458805:VHZ458814 UYD458805:UYD458814 UOH458805:UOH458814 UEL458805:UEL458814 TUP458805:TUP458814 TKT458805:TKT458814 TAX458805:TAX458814 SRB458805:SRB458814 SHF458805:SHF458814 RXJ458805:RXJ458814 RNN458805:RNN458814 RDR458805:RDR458814 QTV458805:QTV458814 QJZ458805:QJZ458814 QAD458805:QAD458814 PQH458805:PQH458814 PGL458805:PGL458814 OWP458805:OWP458814 OMT458805:OMT458814 OCX458805:OCX458814 NTB458805:NTB458814 NJF458805:NJF458814 MZJ458805:MZJ458814 MPN458805:MPN458814 MFR458805:MFR458814 LVV458805:LVV458814 LLZ458805:LLZ458814 LCD458805:LCD458814 KSH458805:KSH458814 KIL458805:KIL458814 JYP458805:JYP458814 JOT458805:JOT458814 JEX458805:JEX458814 IVB458805:IVB458814 ILF458805:ILF458814 IBJ458805:IBJ458814 HRN458805:HRN458814 HHR458805:HHR458814 GXV458805:GXV458814 GNZ458805:GNZ458814 GED458805:GED458814 FUH458805:FUH458814 FKL458805:FKL458814 FAP458805:FAP458814 EQT458805:EQT458814 EGX458805:EGX458814 DXB458805:DXB458814 DNF458805:DNF458814 DDJ458805:DDJ458814 CTN458805:CTN458814 CJR458805:CJR458814 BZV458805:BZV458814 BPZ458805:BPZ458814 BGD458805:BGD458814 AWH458805:AWH458814 AML458805:AML458814 ACP458805:ACP458814 ST458805:ST458814 IX458805:IX458814 TAX983093:TAX983102 WVJ393269:WVJ393278 WLN393269:WLN393278 WBR393269:WBR393278 VRV393269:VRV393278 VHZ393269:VHZ393278 UYD393269:UYD393278 UOH393269:UOH393278 UEL393269:UEL393278 TUP393269:TUP393278 TKT393269:TKT393278 TAX393269:TAX393278 SRB393269:SRB393278 SHF393269:SHF393278 RXJ393269:RXJ393278 RNN393269:RNN393278 RDR393269:RDR393278 QTV393269:QTV393278 QJZ393269:QJZ393278 QAD393269:QAD393278 PQH393269:PQH393278 PGL393269:PGL393278 OWP393269:OWP393278 OMT393269:OMT393278 OCX393269:OCX393278 NTB393269:NTB393278 NJF393269:NJF393278 MZJ393269:MZJ393278 MPN393269:MPN393278 MFR393269:MFR393278 LVV393269:LVV393278 LLZ393269:LLZ393278 LCD393269:LCD393278 KSH393269:KSH393278 KIL393269:KIL393278 JYP393269:JYP393278 JOT393269:JOT393278 JEX393269:JEX393278 IVB393269:IVB393278 ILF393269:ILF393278 IBJ393269:IBJ393278 HRN393269:HRN393278 HHR393269:HHR393278 GXV393269:GXV393278 GNZ393269:GNZ393278 GED393269:GED393278 FUH393269:FUH393278 FKL393269:FKL393278 FAP393269:FAP393278 EQT393269:EQT393278 EGX393269:EGX393278 DXB393269:DXB393278 DNF393269:DNF393278 DDJ393269:DDJ393278 CTN393269:CTN393278 CJR393269:CJR393278 BZV393269:BZV393278 BPZ393269:BPZ393278 BGD393269:BGD393278 AWH393269:AWH393278 AML393269:AML393278 ACP393269:ACP393278 ST393269:ST393278 IX393269:IX393278 SRB983093:SRB983102 WVJ327733:WVJ327742 WLN327733:WLN327742 WBR327733:WBR327742 VRV327733:VRV327742 VHZ327733:VHZ327742 UYD327733:UYD327742 UOH327733:UOH327742 UEL327733:UEL327742 TUP327733:TUP327742 TKT327733:TKT327742 TAX327733:TAX327742 SRB327733:SRB327742 SHF327733:SHF327742 RXJ327733:RXJ327742 RNN327733:RNN327742 RDR327733:RDR327742 QTV327733:QTV327742 QJZ327733:QJZ327742 QAD327733:QAD327742 PQH327733:PQH327742 PGL327733:PGL327742 OWP327733:OWP327742 OMT327733:OMT327742 OCX327733:OCX327742 NTB327733:NTB327742 NJF327733:NJF327742 MZJ327733:MZJ327742 MPN327733:MPN327742 MFR327733:MFR327742 LVV327733:LVV327742 LLZ327733:LLZ327742 LCD327733:LCD327742 KSH327733:KSH327742 KIL327733:KIL327742 JYP327733:JYP327742 JOT327733:JOT327742 JEX327733:JEX327742 IVB327733:IVB327742 ILF327733:ILF327742 IBJ327733:IBJ327742 HRN327733:HRN327742 HHR327733:HHR327742 GXV327733:GXV327742 GNZ327733:GNZ327742 GED327733:GED327742 FUH327733:FUH327742 FKL327733:FKL327742 FAP327733:FAP327742 EQT327733:EQT327742 EGX327733:EGX327742 DXB327733:DXB327742 DNF327733:DNF327742 DDJ327733:DDJ327742 CTN327733:CTN327742 CJR327733:CJR327742 BZV327733:BZV327742 BPZ327733:BPZ327742 BGD327733:BGD327742 AWH327733:AWH327742 AML327733:AML327742 ACP327733:ACP327742 ST327733:ST327742 IX327733:IX327742 SHF983093:SHF983102 WVJ262197:WVJ262206 WLN262197:WLN262206 WBR262197:WBR262206 VRV262197:VRV262206 VHZ262197:VHZ262206 UYD262197:UYD262206 UOH262197:UOH262206 UEL262197:UEL262206 TUP262197:TUP262206 TKT262197:TKT262206 TAX262197:TAX262206 SRB262197:SRB262206 SHF262197:SHF262206 RXJ262197:RXJ262206 RNN262197:RNN262206 RDR262197:RDR262206 QTV262197:QTV262206 QJZ262197:QJZ262206 QAD262197:QAD262206 PQH262197:PQH262206 PGL262197:PGL262206 OWP262197:OWP262206 OMT262197:OMT262206 OCX262197:OCX262206 NTB262197:NTB262206 NJF262197:NJF262206 MZJ262197:MZJ262206 MPN262197:MPN262206 MFR262197:MFR262206 LVV262197:LVV262206 LLZ262197:LLZ262206 LCD262197:LCD262206 KSH262197:KSH262206 KIL262197:KIL262206 JYP262197:JYP262206 JOT262197:JOT262206 JEX262197:JEX262206 IVB262197:IVB262206 ILF262197:ILF262206 IBJ262197:IBJ262206 HRN262197:HRN262206 HHR262197:HHR262206 GXV262197:GXV262206 GNZ262197:GNZ262206 GED262197:GED262206 FUH262197:FUH262206 FKL262197:FKL262206 FAP262197:FAP262206 EQT262197:EQT262206 EGX262197:EGX262206 DXB262197:DXB262206 DNF262197:DNF262206 DDJ262197:DDJ262206 CTN262197:CTN262206 CJR262197:CJR262206 BZV262197:BZV262206 BPZ262197:BPZ262206 BGD262197:BGD262206 AWH262197:AWH262206 AML262197:AML262206 ACP262197:ACP262206 ST262197:ST262206 IX262197:IX262206 RXJ983093:RXJ983102 WVJ196661:WVJ196670 WLN196661:WLN196670 WBR196661:WBR196670 VRV196661:VRV196670 VHZ196661:VHZ196670 UYD196661:UYD196670 UOH196661:UOH196670 UEL196661:UEL196670 TUP196661:TUP196670 TKT196661:TKT196670 TAX196661:TAX196670 SRB196661:SRB196670 SHF196661:SHF196670 RXJ196661:RXJ196670 RNN196661:RNN196670 RDR196661:RDR196670 QTV196661:QTV196670 QJZ196661:QJZ196670 QAD196661:QAD196670 PQH196661:PQH196670 PGL196661:PGL196670 OWP196661:OWP196670 OMT196661:OMT196670 OCX196661:OCX196670 NTB196661:NTB196670 NJF196661:NJF196670 MZJ196661:MZJ196670 MPN196661:MPN196670 MFR196661:MFR196670 LVV196661:LVV196670 LLZ196661:LLZ196670 LCD196661:LCD196670 KSH196661:KSH196670 KIL196661:KIL196670 JYP196661:JYP196670 JOT196661:JOT196670 JEX196661:JEX196670 IVB196661:IVB196670 ILF196661:ILF196670 IBJ196661:IBJ196670 HRN196661:HRN196670 HHR196661:HHR196670 GXV196661:GXV196670 GNZ196661:GNZ196670 GED196661:GED196670 FUH196661:FUH196670 FKL196661:FKL196670 FAP196661:FAP196670 EQT196661:EQT196670 EGX196661:EGX196670 DXB196661:DXB196670 DNF196661:DNF196670 DDJ196661:DDJ196670 CTN196661:CTN196670 CJR196661:CJR196670 BZV196661:BZV196670 BPZ196661:BPZ196670 BGD196661:BGD196670 AWH196661:AWH196670 AML196661:AML196670 ACP196661:ACP196670 ST196661:ST196670 IX196661:IX196670 RNN983093:RNN983102 WVJ131125:WVJ131134 WLN131125:WLN131134 WBR131125:WBR131134 VRV131125:VRV131134 VHZ131125:VHZ131134 UYD131125:UYD131134 UOH131125:UOH131134 UEL131125:UEL131134 TUP131125:TUP131134 TKT131125:TKT131134 TAX131125:TAX131134 SRB131125:SRB131134 SHF131125:SHF131134 RXJ131125:RXJ131134 RNN131125:RNN131134 RDR131125:RDR131134 QTV131125:QTV131134 QJZ131125:QJZ131134 QAD131125:QAD131134 PQH131125:PQH131134 PGL131125:PGL131134 OWP131125:OWP131134 OMT131125:OMT131134 OCX131125:OCX131134 NTB131125:NTB131134 NJF131125:NJF131134 MZJ131125:MZJ131134 MPN131125:MPN131134 MFR131125:MFR131134 LVV131125:LVV131134 LLZ131125:LLZ131134 LCD131125:LCD131134 KSH131125:KSH131134 KIL131125:KIL131134 JYP131125:JYP131134 JOT131125:JOT131134 JEX131125:JEX131134 IVB131125:IVB131134 ILF131125:ILF131134 IBJ131125:IBJ131134 HRN131125:HRN131134 HHR131125:HHR131134 GXV131125:GXV131134 GNZ131125:GNZ131134 GED131125:GED131134 FUH131125:FUH131134 FKL131125:FKL131134 FAP131125:FAP131134 EQT131125:EQT131134 EGX131125:EGX131134 DXB131125:DXB131134 DNF131125:DNF131134 DDJ131125:DDJ131134 CTN131125:CTN131134 CJR131125:CJR131134 BZV131125:BZV131134 BPZ131125:BPZ131134 BGD131125:BGD131134 AWH131125:AWH131134 AML131125:AML131134 ACP131125:ACP131134 ST131125:ST131134 IX131125:IX131134 RDR983093:RDR983102 WVJ65589:WVJ65598 WLN65589:WLN65598 WBR65589:WBR65598 VRV65589:VRV65598 VHZ65589:VHZ65598 UYD65589:UYD65598 UOH65589:UOH65598 UEL65589:UEL65598 TUP65589:TUP65598 TKT65589:TKT65598 TAX65589:TAX65598 SRB65589:SRB65598 SHF65589:SHF65598 RXJ65589:RXJ65598 RNN65589:RNN65598 RDR65589:RDR65598 QTV65589:QTV65598 QJZ65589:QJZ65598 QAD65589:QAD65598 PQH65589:PQH65598 PGL65589:PGL65598 OWP65589:OWP65598 OMT65589:OMT65598 OCX65589:OCX65598 NTB65589:NTB65598 NJF65589:NJF65598 MZJ65589:MZJ65598 MPN65589:MPN65598 MFR65589:MFR65598 LVV65589:LVV65598 LLZ65589:LLZ65598 LCD65589:LCD65598 KSH65589:KSH65598 KIL65589:KIL65598 JYP65589:JYP65598 JOT65589:JOT65598 JEX65589:JEX65598 IVB65589:IVB65598 ILF65589:ILF65598 IBJ65589:IBJ65598 HRN65589:HRN65598 HHR65589:HHR65598 GXV65589:GXV65598 GNZ65589:GNZ65598 GED65589:GED65598 FUH65589:FUH65598 FKL65589:FKL65598 FAP65589:FAP65598 EQT65589:EQT65598 EGX65589:EGX65598 DXB65589:DXB65598 DNF65589:DNF65598 DDJ65589:DDJ65598 CTN65589:CTN65598 CJR65589:CJR65598 BZV65589:BZV65598 BPZ65589:BPZ65598 BGD65589:BGD65598 AWH65589:AWH65598 AML65589:AML65598 ACP65589:ACP65598 ST65589:ST65598 IX65589:IX65598 QTV983093:QTV983102 WVI39:WVI48 WLM39:WLM48 WBQ39:WBQ48 VRU39:VRU48 VHY39:VHY48 UYC39:UYC48 UOG39:UOG48 UEK39:UEK48 TUO39:TUO48 TKS39:TKS48 TAW39:TAW48 SRA39:SRA48 SHE39:SHE48 RXI39:RXI48 RNM39:RNM48 RDQ39:RDQ48 QTU39:QTU48 QJY39:QJY48 QAC39:QAC48 PQG39:PQG48 PGK39:PGK48 OWO39:OWO48 OMS39:OMS48 OCW39:OCW48 NTA39:NTA48 NJE39:NJE48 MZI39:MZI48 MPM39:MPM48 MFQ39:MFQ48 LVU39:LVU48 LLY39:LLY48 LCC39:LCC48 KSG39:KSG48 KIK39:KIK48 JYO39:JYO48 JOS39:JOS48 JEW39:JEW48 IVA39:IVA48 ILE39:ILE48 IBI39:IBI48 HRM39:HRM48 HHQ39:HHQ48 GXU39:GXU48 GNY39:GNY48 GEC39:GEC48 FUG39:FUG48 FKK39:FKK48 FAO39:FAO48 EQS39:EQS48 EGW39:EGW48 DXA39:DXA48 DNE39:DNE48 DDI39:DDI48 CTM39:CTM48 CJQ39:CJQ48 BZU39:BZU48 BPY39:BPY48 BGC39:BGC48 AWG39:AWG48 AMK39:AMK48 ACO39:ACO48 SS39:SS48 IW39:IW48 WLN983093:WLN983102 WVJ983078:WVJ983087 WLN983078:WLN983087 WBR983078:WBR983087 VRV983078:VRV983087 VHZ983078:VHZ983087 UYD983078:UYD983087 UOH983078:UOH983087 UEL983078:UEL983087 TUP983078:TUP983087 TKT983078:TKT983087 TAX983078:TAX983087 SRB983078:SRB983087 SHF983078:SHF983087 RXJ983078:RXJ983087 RNN983078:RNN983087 RDR983078:RDR983087 QTV983078:QTV983087 QJZ983078:QJZ983087 QAD983078:QAD983087 PQH983078:PQH983087 PGL983078:PGL983087 OWP983078:OWP983087 OMT983078:OMT983087 OCX983078:OCX983087 NTB983078:NTB983087 NJF983078:NJF983087 MZJ983078:MZJ983087 MPN983078:MPN983087 MFR983078:MFR983087 LVV983078:LVV983087 LLZ983078:LLZ983087 LCD983078:LCD983087 KSH983078:KSH983087 KIL983078:KIL983087 JYP983078:JYP983087 JOT983078:JOT983087 JEX983078:JEX983087 IVB983078:IVB983087 ILF983078:ILF983087 IBJ983078:IBJ983087 HRN983078:HRN983087 HHR983078:HHR983087 GXV983078:GXV983087 GNZ983078:GNZ983087 GED983078:GED983087 FUH983078:FUH983087 FKL983078:FKL983087 FAP983078:FAP983087 EQT983078:EQT983087 EGX983078:EGX983087 DXB983078:DXB983087 DNF983078:DNF983087 DDJ983078:DDJ983087 CTN983078:CTN983087 CJR983078:CJR983087 BZV983078:BZV983087 BPZ983078:BPZ983087 BGD983078:BGD983087 AWH983078:AWH983087 AML983078:AML983087 ACP983078:ACP983087 ST983078:ST983087 IX983078:IX983087 QJZ983093:QJZ983102 WVJ917542:WVJ917551 WLN917542:WLN917551 WBR917542:WBR917551 VRV917542:VRV917551 VHZ917542:VHZ917551 UYD917542:UYD917551 UOH917542:UOH917551 UEL917542:UEL917551 TUP917542:TUP917551 TKT917542:TKT917551 TAX917542:TAX917551 SRB917542:SRB917551 SHF917542:SHF917551 RXJ917542:RXJ917551 RNN917542:RNN917551 RDR917542:RDR917551 QTV917542:QTV917551 QJZ917542:QJZ917551 QAD917542:QAD917551 PQH917542:PQH917551 PGL917542:PGL917551 OWP917542:OWP917551 OMT917542:OMT917551 OCX917542:OCX917551 NTB917542:NTB917551 NJF917542:NJF917551 MZJ917542:MZJ917551 MPN917542:MPN917551 MFR917542:MFR917551 LVV917542:LVV917551 LLZ917542:LLZ917551 LCD917542:LCD917551 KSH917542:KSH917551 KIL917542:KIL917551 JYP917542:JYP917551 JOT917542:JOT917551 JEX917542:JEX917551 IVB917542:IVB917551 ILF917542:ILF917551 IBJ917542:IBJ917551 HRN917542:HRN917551 HHR917542:HHR917551 GXV917542:GXV917551 GNZ917542:GNZ917551 GED917542:GED917551 FUH917542:FUH917551 FKL917542:FKL917551 FAP917542:FAP917551 EQT917542:EQT917551 EGX917542:EGX917551 DXB917542:DXB917551 DNF917542:DNF917551 DDJ917542:DDJ917551 CTN917542:CTN917551 CJR917542:CJR917551 BZV917542:BZV917551 BPZ917542:BPZ917551 BGD917542:BGD917551 AWH917542:AWH917551 AML917542:AML917551 ACP917542:ACP917551 ST917542:ST917551 IX917542:IX917551 QAD983093:QAD983102 WVJ852006:WVJ852015 WLN852006:WLN852015 WBR852006:WBR852015 VRV852006:VRV852015 VHZ852006:VHZ852015 UYD852006:UYD852015 UOH852006:UOH852015 UEL852006:UEL852015 TUP852006:TUP852015 TKT852006:TKT852015 TAX852006:TAX852015 SRB852006:SRB852015 SHF852006:SHF852015 RXJ852006:RXJ852015 RNN852006:RNN852015 RDR852006:RDR852015 QTV852006:QTV852015 QJZ852006:QJZ852015 QAD852006:QAD852015 PQH852006:PQH852015 PGL852006:PGL852015 OWP852006:OWP852015 OMT852006:OMT852015 OCX852006:OCX852015 NTB852006:NTB852015 NJF852006:NJF852015 MZJ852006:MZJ852015 MPN852006:MPN852015 MFR852006:MFR852015 LVV852006:LVV852015 LLZ852006:LLZ852015 LCD852006:LCD852015 KSH852006:KSH852015 KIL852006:KIL852015 JYP852006:JYP852015 JOT852006:JOT852015 JEX852006:JEX852015 IVB852006:IVB852015 ILF852006:ILF852015 IBJ852006:IBJ852015 HRN852006:HRN852015 HHR852006:HHR852015 GXV852006:GXV852015 GNZ852006:GNZ852015 GED852006:GED852015 FUH852006:FUH852015 FKL852006:FKL852015 FAP852006:FAP852015 EQT852006:EQT852015 EGX852006:EGX852015 DXB852006:DXB852015 DNF852006:DNF852015 DDJ852006:DDJ852015 CTN852006:CTN852015 CJR852006:CJR852015 BZV852006:BZV852015 BPZ852006:BPZ852015 BGD852006:BGD852015 AWH852006:AWH852015 AML852006:AML852015 ACP852006:ACP852015 ST852006:ST852015 IX852006:IX852015 PQH983093:PQH983102 WVJ786470:WVJ786479 WLN786470:WLN786479 WBR786470:WBR786479 VRV786470:VRV786479 VHZ786470:VHZ786479 UYD786470:UYD786479 UOH786470:UOH786479 UEL786470:UEL786479 TUP786470:TUP786479 TKT786470:TKT786479 TAX786470:TAX786479 SRB786470:SRB786479 SHF786470:SHF786479 RXJ786470:RXJ786479 RNN786470:RNN786479 RDR786470:RDR786479 QTV786470:QTV786479 QJZ786470:QJZ786479 QAD786470:QAD786479 PQH786470:PQH786479 PGL786470:PGL786479 OWP786470:OWP786479 OMT786470:OMT786479 OCX786470:OCX786479 NTB786470:NTB786479 NJF786470:NJF786479 MZJ786470:MZJ786479 MPN786470:MPN786479 MFR786470:MFR786479 LVV786470:LVV786479 LLZ786470:LLZ786479 LCD786470:LCD786479 KSH786470:KSH786479 KIL786470:KIL786479 JYP786470:JYP786479 JOT786470:JOT786479 JEX786470:JEX786479 IVB786470:IVB786479 ILF786470:ILF786479 IBJ786470:IBJ786479 HRN786470:HRN786479 HHR786470:HHR786479 GXV786470:GXV786479 GNZ786470:GNZ786479 GED786470:GED786479 FUH786470:FUH786479 FKL786470:FKL786479 FAP786470:FAP786479 EQT786470:EQT786479 EGX786470:EGX786479 DXB786470:DXB786479 DNF786470:DNF786479 DDJ786470:DDJ786479 CTN786470:CTN786479 CJR786470:CJR786479 BZV786470:BZV786479 BPZ786470:BPZ786479 BGD786470:BGD786479 AWH786470:AWH786479 AML786470:AML786479 ACP786470:ACP786479 ST786470:ST786479 IX786470:IX786479 PGL983093:PGL983102 WVJ720934:WVJ720943 WLN720934:WLN720943 WBR720934:WBR720943 VRV720934:VRV720943 VHZ720934:VHZ720943 UYD720934:UYD720943 UOH720934:UOH720943 UEL720934:UEL720943 TUP720934:TUP720943 TKT720934:TKT720943 TAX720934:TAX720943 SRB720934:SRB720943 SHF720934:SHF720943 RXJ720934:RXJ720943 RNN720934:RNN720943 RDR720934:RDR720943 QTV720934:QTV720943 QJZ720934:QJZ720943 QAD720934:QAD720943 PQH720934:PQH720943 PGL720934:PGL720943 OWP720934:OWP720943 OMT720934:OMT720943 OCX720934:OCX720943 NTB720934:NTB720943 NJF720934:NJF720943 MZJ720934:MZJ720943 MPN720934:MPN720943 MFR720934:MFR720943 LVV720934:LVV720943 LLZ720934:LLZ720943 LCD720934:LCD720943 KSH720934:KSH720943 KIL720934:KIL720943 JYP720934:JYP720943 JOT720934:JOT720943 JEX720934:JEX720943 IVB720934:IVB720943 ILF720934:ILF720943 IBJ720934:IBJ720943 HRN720934:HRN720943 HHR720934:HHR720943 GXV720934:GXV720943 GNZ720934:GNZ720943 GED720934:GED720943 FUH720934:FUH720943 FKL720934:FKL720943 FAP720934:FAP720943 EQT720934:EQT720943 EGX720934:EGX720943 DXB720934:DXB720943 DNF720934:DNF720943 DDJ720934:DDJ720943 CTN720934:CTN720943 CJR720934:CJR720943 BZV720934:BZV720943 BPZ720934:BPZ720943 BGD720934:BGD720943 AWH720934:AWH720943 AML720934:AML720943 ACP720934:ACP720943 ST720934:ST720943 IX720934:IX720943 OWP983093:OWP983102 WVJ655398:WVJ655407 WLN655398:WLN655407 WBR655398:WBR655407 VRV655398:VRV655407 VHZ655398:VHZ655407 UYD655398:UYD655407 UOH655398:UOH655407 UEL655398:UEL655407 TUP655398:TUP655407 TKT655398:TKT655407 TAX655398:TAX655407 SRB655398:SRB655407 SHF655398:SHF655407 RXJ655398:RXJ655407 RNN655398:RNN655407 RDR655398:RDR655407 QTV655398:QTV655407 QJZ655398:QJZ655407 QAD655398:QAD655407 PQH655398:PQH655407 PGL655398:PGL655407 OWP655398:OWP655407 OMT655398:OMT655407 OCX655398:OCX655407 NTB655398:NTB655407 NJF655398:NJF655407 MZJ655398:MZJ655407 MPN655398:MPN655407 MFR655398:MFR655407 LVV655398:LVV655407 LLZ655398:LLZ655407 LCD655398:LCD655407 KSH655398:KSH655407 KIL655398:KIL655407 JYP655398:JYP655407 JOT655398:JOT655407 JEX655398:JEX655407 IVB655398:IVB655407 ILF655398:ILF655407 IBJ655398:IBJ655407 HRN655398:HRN655407 HHR655398:HHR655407 GXV655398:GXV655407 GNZ655398:GNZ655407 GED655398:GED655407 FUH655398:FUH655407 FKL655398:FKL655407 FAP655398:FAP655407 EQT655398:EQT655407 EGX655398:EGX655407 DXB655398:DXB655407 DNF655398:DNF655407 DDJ655398:DDJ655407 CTN655398:CTN655407 CJR655398:CJR655407 BZV655398:BZV655407 BPZ655398:BPZ655407 BGD655398:BGD655407 AWH655398:AWH655407 AML655398:AML655407 ACP655398:ACP655407 ST655398:ST655407 IX655398:IX655407 OMT983093:OMT983102 WVJ589862:WVJ589871 WLN589862:WLN589871 WBR589862:WBR589871 VRV589862:VRV589871 VHZ589862:VHZ589871 UYD589862:UYD589871 UOH589862:UOH589871 UEL589862:UEL589871 TUP589862:TUP589871 TKT589862:TKT589871 TAX589862:TAX589871 SRB589862:SRB589871 SHF589862:SHF589871 RXJ589862:RXJ589871 RNN589862:RNN589871 RDR589862:RDR589871 QTV589862:QTV589871 QJZ589862:QJZ589871 QAD589862:QAD589871 PQH589862:PQH589871 PGL589862:PGL589871 OWP589862:OWP589871 OMT589862:OMT589871 OCX589862:OCX589871 NTB589862:NTB589871 NJF589862:NJF589871 MZJ589862:MZJ589871 MPN589862:MPN589871 MFR589862:MFR589871 LVV589862:LVV589871 LLZ589862:LLZ589871 LCD589862:LCD589871 KSH589862:KSH589871 KIL589862:KIL589871 JYP589862:JYP589871 JOT589862:JOT589871 JEX589862:JEX589871 IVB589862:IVB589871 ILF589862:ILF589871 IBJ589862:IBJ589871 HRN589862:HRN589871 HHR589862:HHR589871 GXV589862:GXV589871 GNZ589862:GNZ589871 GED589862:GED589871 FUH589862:FUH589871 FKL589862:FKL589871 FAP589862:FAP589871 EQT589862:EQT589871 EGX589862:EGX589871 DXB589862:DXB589871 DNF589862:DNF589871 DDJ589862:DDJ589871 CTN589862:CTN589871 CJR589862:CJR589871 BZV589862:BZV589871 BPZ589862:BPZ589871 BGD589862:BGD589871 AWH589862:AWH589871 AML589862:AML589871 ACP589862:ACP589871 ST589862:ST589871 IX589862:IX589871 OCX983093:OCX983102 WVJ524326:WVJ524335 WLN524326:WLN524335 WBR524326:WBR524335 VRV524326:VRV524335 VHZ524326:VHZ524335 UYD524326:UYD524335 UOH524326:UOH524335 UEL524326:UEL524335 TUP524326:TUP524335 TKT524326:TKT524335 TAX524326:TAX524335 SRB524326:SRB524335 SHF524326:SHF524335 RXJ524326:RXJ524335 RNN524326:RNN524335 RDR524326:RDR524335 QTV524326:QTV524335 QJZ524326:QJZ524335 QAD524326:QAD524335 PQH524326:PQH524335 PGL524326:PGL524335 OWP524326:OWP524335 OMT524326:OMT524335 OCX524326:OCX524335 NTB524326:NTB524335 NJF524326:NJF524335 MZJ524326:MZJ524335 MPN524326:MPN524335 MFR524326:MFR524335 LVV524326:LVV524335 LLZ524326:LLZ524335 LCD524326:LCD524335 KSH524326:KSH524335 KIL524326:KIL524335 JYP524326:JYP524335 JOT524326:JOT524335 JEX524326:JEX524335 IVB524326:IVB524335 ILF524326:ILF524335 IBJ524326:IBJ524335 HRN524326:HRN524335 HHR524326:HHR524335 GXV524326:GXV524335 GNZ524326:GNZ524335 GED524326:GED524335 FUH524326:FUH524335 FKL524326:FKL524335 FAP524326:FAP524335 EQT524326:EQT524335 EGX524326:EGX524335 DXB524326:DXB524335 DNF524326:DNF524335 DDJ524326:DDJ524335 CTN524326:CTN524335 CJR524326:CJR524335 BZV524326:BZV524335 BPZ524326:BPZ524335 BGD524326:BGD524335 AWH524326:AWH524335 AML524326:AML524335 ACP524326:ACP524335 ST524326:ST524335 IX524326:IX524335 NTB983093:NTB983102 WVJ458790:WVJ458799 WLN458790:WLN458799 WBR458790:WBR458799 VRV458790:VRV458799 VHZ458790:VHZ458799 UYD458790:UYD458799 UOH458790:UOH458799 UEL458790:UEL458799 TUP458790:TUP458799 TKT458790:TKT458799 TAX458790:TAX458799 SRB458790:SRB458799 SHF458790:SHF458799 RXJ458790:RXJ458799 RNN458790:RNN458799 RDR458790:RDR458799 QTV458790:QTV458799 QJZ458790:QJZ458799 QAD458790:QAD458799 PQH458790:PQH458799 PGL458790:PGL458799 OWP458790:OWP458799 OMT458790:OMT458799 OCX458790:OCX458799 NTB458790:NTB458799 NJF458790:NJF458799 MZJ458790:MZJ458799 MPN458790:MPN458799 MFR458790:MFR458799 LVV458790:LVV458799 LLZ458790:LLZ458799 LCD458790:LCD458799 KSH458790:KSH458799 KIL458790:KIL458799 JYP458790:JYP458799 JOT458790:JOT458799 JEX458790:JEX458799 IVB458790:IVB458799 ILF458790:ILF458799 IBJ458790:IBJ458799 HRN458790:HRN458799 HHR458790:HHR458799 GXV458790:GXV458799 GNZ458790:GNZ458799 GED458790:GED458799 FUH458790:FUH458799 FKL458790:FKL458799 FAP458790:FAP458799 EQT458790:EQT458799 EGX458790:EGX458799 DXB458790:DXB458799 DNF458790:DNF458799 DDJ458790:DDJ458799 CTN458790:CTN458799 CJR458790:CJR458799 BZV458790:BZV458799 BPZ458790:BPZ458799 BGD458790:BGD458799 AWH458790:AWH458799 AML458790:AML458799 ACP458790:ACP458799 ST458790:ST458799 IX458790:IX458799 NJF983093:NJF983102 WVJ393254:WVJ393263 WLN393254:WLN393263 WBR393254:WBR393263 VRV393254:VRV393263 VHZ393254:VHZ393263 UYD393254:UYD393263 UOH393254:UOH393263 UEL393254:UEL393263 TUP393254:TUP393263 TKT393254:TKT393263 TAX393254:TAX393263 SRB393254:SRB393263 SHF393254:SHF393263 RXJ393254:RXJ393263 RNN393254:RNN393263 RDR393254:RDR393263 QTV393254:QTV393263 QJZ393254:QJZ393263 QAD393254:QAD393263 PQH393254:PQH393263 PGL393254:PGL393263 OWP393254:OWP393263 OMT393254:OMT393263 OCX393254:OCX393263 NTB393254:NTB393263 NJF393254:NJF393263 MZJ393254:MZJ393263 MPN393254:MPN393263 MFR393254:MFR393263 LVV393254:LVV393263 LLZ393254:LLZ393263 LCD393254:LCD393263 KSH393254:KSH393263 KIL393254:KIL393263 JYP393254:JYP393263 JOT393254:JOT393263 JEX393254:JEX393263 IVB393254:IVB393263 ILF393254:ILF393263 IBJ393254:IBJ393263 HRN393254:HRN393263 HHR393254:HHR393263 GXV393254:GXV393263 GNZ393254:GNZ393263 GED393254:GED393263 FUH393254:FUH393263 FKL393254:FKL393263 FAP393254:FAP393263 EQT393254:EQT393263 EGX393254:EGX393263 DXB393254:DXB393263 DNF393254:DNF393263 DDJ393254:DDJ393263 CTN393254:CTN393263 CJR393254:CJR393263 BZV393254:BZV393263 BPZ393254:BPZ393263 BGD393254:BGD393263 AWH393254:AWH393263 AML393254:AML393263 ACP393254:ACP393263 ST393254:ST393263 IX393254:IX393263 MZJ983093:MZJ983102 WVJ327718:WVJ327727 WLN327718:WLN327727 WBR327718:WBR327727 VRV327718:VRV327727 VHZ327718:VHZ327727 UYD327718:UYD327727 UOH327718:UOH327727 UEL327718:UEL327727 TUP327718:TUP327727 TKT327718:TKT327727 TAX327718:TAX327727 SRB327718:SRB327727 SHF327718:SHF327727 RXJ327718:RXJ327727 RNN327718:RNN327727 RDR327718:RDR327727 QTV327718:QTV327727 QJZ327718:QJZ327727 QAD327718:QAD327727 PQH327718:PQH327727 PGL327718:PGL327727 OWP327718:OWP327727 OMT327718:OMT327727 OCX327718:OCX327727 NTB327718:NTB327727 NJF327718:NJF327727 MZJ327718:MZJ327727 MPN327718:MPN327727 MFR327718:MFR327727 LVV327718:LVV327727 LLZ327718:LLZ327727 LCD327718:LCD327727 KSH327718:KSH327727 KIL327718:KIL327727 JYP327718:JYP327727 JOT327718:JOT327727 JEX327718:JEX327727 IVB327718:IVB327727 ILF327718:ILF327727 IBJ327718:IBJ327727 HRN327718:HRN327727 HHR327718:HHR327727 GXV327718:GXV327727 GNZ327718:GNZ327727 GED327718:GED327727 FUH327718:FUH327727 FKL327718:FKL327727 FAP327718:FAP327727 EQT327718:EQT327727 EGX327718:EGX327727 DXB327718:DXB327727 DNF327718:DNF327727 DDJ327718:DDJ327727 CTN327718:CTN327727 CJR327718:CJR327727 BZV327718:BZV327727 BPZ327718:BPZ327727 BGD327718:BGD327727 AWH327718:AWH327727 AML327718:AML327727 ACP327718:ACP327727 ST327718:ST327727 IX327718:IX327727 MPN983093:MPN983102 WVJ262182:WVJ262191 WLN262182:WLN262191 WBR262182:WBR262191 VRV262182:VRV262191 VHZ262182:VHZ262191 UYD262182:UYD262191 UOH262182:UOH262191 UEL262182:UEL262191 TUP262182:TUP262191 TKT262182:TKT262191 TAX262182:TAX262191 SRB262182:SRB262191 SHF262182:SHF262191 RXJ262182:RXJ262191 RNN262182:RNN262191 RDR262182:RDR262191 QTV262182:QTV262191 QJZ262182:QJZ262191 QAD262182:QAD262191 PQH262182:PQH262191 PGL262182:PGL262191 OWP262182:OWP262191 OMT262182:OMT262191 OCX262182:OCX262191 NTB262182:NTB262191 NJF262182:NJF262191 MZJ262182:MZJ262191 MPN262182:MPN262191 MFR262182:MFR262191 LVV262182:LVV262191 LLZ262182:LLZ262191 LCD262182:LCD262191 KSH262182:KSH262191 KIL262182:KIL262191 JYP262182:JYP262191 JOT262182:JOT262191 JEX262182:JEX262191 IVB262182:IVB262191 ILF262182:ILF262191 IBJ262182:IBJ262191 HRN262182:HRN262191 HHR262182:HHR262191 GXV262182:GXV262191 GNZ262182:GNZ262191 GED262182:GED262191 FUH262182:FUH262191 FKL262182:FKL262191 FAP262182:FAP262191 EQT262182:EQT262191 EGX262182:EGX262191 DXB262182:DXB262191 DNF262182:DNF262191 DDJ262182:DDJ262191 CTN262182:CTN262191 CJR262182:CJR262191 BZV262182:BZV262191 BPZ262182:BPZ262191 BGD262182:BGD262191 AWH262182:AWH262191 AML262182:AML262191 ACP262182:ACP262191 ST262182:ST262191 IX262182:IX262191 MFR983093:MFR983102 WVJ196646:WVJ196655 WLN196646:WLN196655 WBR196646:WBR196655 VRV196646:VRV196655 VHZ196646:VHZ196655 UYD196646:UYD196655 UOH196646:UOH196655 UEL196646:UEL196655 TUP196646:TUP196655 TKT196646:TKT196655 TAX196646:TAX196655 SRB196646:SRB196655 SHF196646:SHF196655 RXJ196646:RXJ196655 RNN196646:RNN196655 RDR196646:RDR196655 QTV196646:QTV196655 QJZ196646:QJZ196655 QAD196646:QAD196655 PQH196646:PQH196655 PGL196646:PGL196655 OWP196646:OWP196655 OMT196646:OMT196655 OCX196646:OCX196655 NTB196646:NTB196655 NJF196646:NJF196655 MZJ196646:MZJ196655 MPN196646:MPN196655 MFR196646:MFR196655 LVV196646:LVV196655 LLZ196646:LLZ196655 LCD196646:LCD196655 KSH196646:KSH196655 KIL196646:KIL196655 JYP196646:JYP196655 JOT196646:JOT196655 JEX196646:JEX196655 IVB196646:IVB196655 ILF196646:ILF196655 IBJ196646:IBJ196655 HRN196646:HRN196655 HHR196646:HHR196655 GXV196646:GXV196655 GNZ196646:GNZ196655 GED196646:GED196655 FUH196646:FUH196655 FKL196646:FKL196655 FAP196646:FAP196655 EQT196646:EQT196655 EGX196646:EGX196655 DXB196646:DXB196655 DNF196646:DNF196655 DDJ196646:DDJ196655 CTN196646:CTN196655 CJR196646:CJR196655 BZV196646:BZV196655 BPZ196646:BPZ196655 BGD196646:BGD196655 AWH196646:AWH196655 AML196646:AML196655 ACP196646:ACP196655 ST196646:ST196655 IX196646:IX196655 LVV983093:LVV983102 WVJ131110:WVJ131119 WLN131110:WLN131119 WBR131110:WBR131119 VRV131110:VRV131119 VHZ131110:VHZ131119 UYD131110:UYD131119 UOH131110:UOH131119 UEL131110:UEL131119 TUP131110:TUP131119 TKT131110:TKT131119 TAX131110:TAX131119 SRB131110:SRB131119 SHF131110:SHF131119 RXJ131110:RXJ131119 RNN131110:RNN131119 RDR131110:RDR131119 QTV131110:QTV131119 QJZ131110:QJZ131119 QAD131110:QAD131119 PQH131110:PQH131119 PGL131110:PGL131119 OWP131110:OWP131119 OMT131110:OMT131119 OCX131110:OCX131119 NTB131110:NTB131119 NJF131110:NJF131119 MZJ131110:MZJ131119 MPN131110:MPN131119 MFR131110:MFR131119 LVV131110:LVV131119 LLZ131110:LLZ131119 LCD131110:LCD131119 KSH131110:KSH131119 KIL131110:KIL131119 JYP131110:JYP131119 JOT131110:JOT131119 JEX131110:JEX131119 IVB131110:IVB131119 ILF131110:ILF131119 IBJ131110:IBJ131119 HRN131110:HRN131119 HHR131110:HHR131119 GXV131110:GXV131119 GNZ131110:GNZ131119 GED131110:GED131119 FUH131110:FUH131119 FKL131110:FKL131119 FAP131110:FAP131119 EQT131110:EQT131119 EGX131110:EGX131119 DXB131110:DXB131119 DNF131110:DNF131119 DDJ131110:DDJ131119 CTN131110:CTN131119 CJR131110:CJR131119 BZV131110:BZV131119 BPZ131110:BPZ131119 BGD131110:BGD131119 AWH131110:AWH131119 AML131110:AML131119 ACP131110:ACP131119 ST131110:ST131119 IX131110:IX131119 LLZ983093:LLZ983102 WVJ65574:WVJ65583 WLN65574:WLN65583 WBR65574:WBR65583 VRV65574:VRV65583 VHZ65574:VHZ65583 UYD65574:UYD65583 UOH65574:UOH65583 UEL65574:UEL65583 TUP65574:TUP65583 TKT65574:TKT65583 TAX65574:TAX65583 SRB65574:SRB65583 SHF65574:SHF65583 RXJ65574:RXJ65583 RNN65574:RNN65583 RDR65574:RDR65583 QTV65574:QTV65583 QJZ65574:QJZ65583 QAD65574:QAD65583 PQH65574:PQH65583 PGL65574:PGL65583 OWP65574:OWP65583 OMT65574:OMT65583 OCX65574:OCX65583 NTB65574:NTB65583 NJF65574:NJF65583 MZJ65574:MZJ65583 MPN65574:MPN65583 MFR65574:MFR65583 LVV65574:LVV65583 LLZ65574:LLZ65583 LCD65574:LCD65583 KSH65574:KSH65583 KIL65574:KIL65583 JYP65574:JYP65583 JOT65574:JOT65583 JEX65574:JEX65583 IVB65574:IVB65583 ILF65574:ILF65583 IBJ65574:IBJ65583 HRN65574:HRN65583 HHR65574:HHR65583 GXV65574:GXV65583 GNZ65574:GNZ65583 GED65574:GED65583 FUH65574:FUH65583 FKL65574:FKL65583 FAP65574:FAP65583 EQT65574:EQT65583 EGX65574:EGX65583 DXB65574:DXB65583 DNF65574:DNF65583 DDJ65574:DDJ65583 CTN65574:CTN65583 CJR65574:CJR65583 BZV65574:BZV65583 BPZ65574:BPZ65583 BGD65574:BGD65583 AWH65574:AWH65583 AML65574:AML65583 ACP65574:ACP65583 ST65574:ST65583 IX65574:IX65583 LCD983093:LCD983102 WVL21:WVL32 WLP21:WLP32 WBT21:WBT32 VRX21:VRX32 VIB21:VIB32 UYF21:UYF32 UOJ21:UOJ32 UEN21:UEN32 TUR21:TUR32 TKV21:TKV32 TAZ21:TAZ32 SRD21:SRD32 SHH21:SHH32 RXL21:RXL32 RNP21:RNP32 RDT21:RDT32 QTX21:QTX32 QKB21:QKB32 QAF21:QAF32 PQJ21:PQJ32 PGN21:PGN32 OWR21:OWR32 OMV21:OMV32 OCZ21:OCZ32 NTD21:NTD32 NJH21:NJH32 MZL21:MZL32 MPP21:MPP32 MFT21:MFT32 LVX21:LVX32 LMB21:LMB32 LCF21:LCF32 KSJ21:KSJ32 KIN21:KIN32 JYR21:JYR32 JOV21:JOV32 JEZ21:JEZ32 IVD21:IVD32 ILH21:ILH32 IBL21:IBL32 HRP21:HRP32 HHT21:HHT32 GXX21:GXX32 GOB21:GOB32 GEF21:GEF32 FUJ21:FUJ32 FKN21:FKN32 FAR21:FAR32 EQV21:EQV32 EGZ21:EGZ32 DXD21:DXD32 DNH21:DNH32 DDL21:DDL32 CTP21:CTP32 CJT21:CJT32 BZX21:BZX32 BQB21:BQB32 BGF21:BGF32 AWJ21:AWJ32 AMN21:AMN32 ACR21:ACR32 SV21:SV32 IZ21:IZ32</xm:sqref>
        </x14:dataValidation>
        <x14:dataValidation type="list" showInputMessage="1" showErrorMessage="1" xr:uid="{8F726E60-3324-429F-A5C9-87552177D198}">
          <x14:formula1>
            <xm:f>List!$H$3:$H$5</xm:f>
          </x14:formula1>
          <xm:sqref>M21:M31 M39:M48</xm:sqref>
        </x14:dataValidation>
        <x14:dataValidation type="list" allowBlank="1" showInputMessage="1" showErrorMessage="1" xr:uid="{B16487A0-2830-45B2-A3E4-3F74113DD615}">
          <x14:formula1>
            <xm:f>List!$G$3:$G$8</xm:f>
          </x14:formula1>
          <xm:sqref>I39:I48 I21:I31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J25"/>
  <sheetViews>
    <sheetView showGridLines="0" zoomScale="70" zoomScaleNormal="70" zoomScaleSheetLayoutView="85" workbookViewId="0">
      <pane ySplit="4" topLeftCell="A5" activePane="bottomLeft" state="frozen"/>
      <selection pane="bottomLeft" activeCell="C22" sqref="C22"/>
    </sheetView>
  </sheetViews>
  <sheetFormatPr defaultColWidth="8.81640625" defaultRowHeight="14.5" x14ac:dyDescent="0.35"/>
  <cols>
    <col min="1" max="1" width="27.1796875" style="3" customWidth="1"/>
    <col min="2" max="2" width="59" style="3" customWidth="1"/>
    <col min="3" max="3" width="27.453125" style="3" customWidth="1"/>
    <col min="4" max="4" width="40.54296875" style="3" customWidth="1"/>
    <col min="5" max="6" width="8.81640625" style="3"/>
    <col min="7" max="7" width="8.81640625" style="3" hidden="1" customWidth="1"/>
    <col min="8" max="16384" width="8.81640625" style="3"/>
  </cols>
  <sheetData>
    <row r="1" spans="1:10" x14ac:dyDescent="0.35">
      <c r="A1" s="208" t="s">
        <v>59</v>
      </c>
      <c r="B1" s="208"/>
      <c r="C1" s="208"/>
      <c r="D1" s="208"/>
    </row>
    <row r="2" spans="1:10" x14ac:dyDescent="0.35">
      <c r="A2" s="3" t="s">
        <v>60</v>
      </c>
    </row>
    <row r="3" spans="1:10" x14ac:dyDescent="0.35">
      <c r="A3" s="58" t="s">
        <v>4</v>
      </c>
      <c r="B3" s="254" t="str">
        <f>IF('Annex_Summary Sheet'!D3="","&lt;pls fill Summary Sheet&gt;",'Annex_Summary Sheet'!D3)</f>
        <v>&lt;pls fill Summary Sheet&gt;</v>
      </c>
      <c r="C3" s="254"/>
      <c r="D3" s="254"/>
    </row>
    <row r="4" spans="1:10" x14ac:dyDescent="0.35">
      <c r="A4" s="58" t="s">
        <v>5</v>
      </c>
      <c r="B4" s="254" t="str">
        <f>IF('Annex_Summary Sheet'!D4="","&lt;pls fill Summary Sheet&gt;",'Annex_Summary Sheet'!D4)</f>
        <v>&lt;pls fill Summary Sheet&gt;</v>
      </c>
      <c r="C4" s="254"/>
      <c r="D4" s="254"/>
    </row>
    <row r="5" spans="1:10" x14ac:dyDescent="0.35">
      <c r="A5" s="1"/>
      <c r="B5" s="68"/>
      <c r="C5" s="68"/>
      <c r="D5" s="68"/>
    </row>
    <row r="6" spans="1:10" x14ac:dyDescent="0.35">
      <c r="A6" s="300" t="s">
        <v>6</v>
      </c>
      <c r="B6" s="300"/>
      <c r="C6" s="300"/>
      <c r="D6" s="300"/>
    </row>
    <row r="7" spans="1:10" x14ac:dyDescent="0.35">
      <c r="A7" s="306" t="s">
        <v>61</v>
      </c>
      <c r="B7" s="306"/>
      <c r="C7" s="306"/>
      <c r="D7" s="306"/>
    </row>
    <row r="8" spans="1:10" x14ac:dyDescent="0.35">
      <c r="A8" s="306"/>
      <c r="B8" s="306"/>
      <c r="C8" s="306"/>
      <c r="D8" s="306"/>
    </row>
    <row r="9" spans="1:10" x14ac:dyDescent="0.35">
      <c r="A9" s="301" t="s">
        <v>62</v>
      </c>
      <c r="B9" s="301"/>
      <c r="C9" s="301"/>
      <c r="D9" s="301"/>
    </row>
    <row r="10" spans="1:10" x14ac:dyDescent="0.35">
      <c r="A10" s="301" t="s">
        <v>63</v>
      </c>
      <c r="B10" s="301"/>
      <c r="C10" s="301"/>
      <c r="D10" s="301"/>
    </row>
    <row r="11" spans="1:10" x14ac:dyDescent="0.35">
      <c r="A11" s="305" t="s">
        <v>64</v>
      </c>
      <c r="B11" s="305"/>
      <c r="C11" s="305"/>
      <c r="D11" s="305"/>
    </row>
    <row r="12" spans="1:10" x14ac:dyDescent="0.35">
      <c r="A12" s="306" t="s">
        <v>157</v>
      </c>
      <c r="B12" s="306"/>
      <c r="C12" s="306"/>
      <c r="D12" s="306"/>
    </row>
    <row r="13" spans="1:10" ht="15" thickBot="1" x14ac:dyDescent="0.4"/>
    <row r="14" spans="1:10" ht="15" thickBot="1" x14ac:dyDescent="0.4">
      <c r="A14" s="302" t="s">
        <v>65</v>
      </c>
      <c r="B14" s="303"/>
      <c r="C14" s="303"/>
      <c r="D14" s="304"/>
    </row>
    <row r="15" spans="1:10" s="6" customFormat="1" x14ac:dyDescent="0.35">
      <c r="A15" s="291" t="s">
        <v>66</v>
      </c>
      <c r="B15" s="292"/>
      <c r="C15" s="75"/>
      <c r="D15" s="73"/>
      <c r="F15" s="3"/>
      <c r="G15" s="3"/>
      <c r="H15" s="3"/>
      <c r="I15" s="3"/>
      <c r="J15" s="3"/>
    </row>
    <row r="16" spans="1:10" s="6" customFormat="1" x14ac:dyDescent="0.35">
      <c r="A16" s="76"/>
      <c r="B16" s="77"/>
      <c r="C16" s="77"/>
      <c r="D16" s="39"/>
      <c r="F16" s="3"/>
      <c r="G16" s="3"/>
      <c r="H16" s="3"/>
      <c r="I16" s="3"/>
      <c r="J16" s="3"/>
    </row>
    <row r="17" spans="1:10" s="6" customFormat="1" ht="15" thickBot="1" x14ac:dyDescent="0.4">
      <c r="A17" s="38"/>
      <c r="B17" s="7" t="s">
        <v>67</v>
      </c>
      <c r="D17" s="79">
        <f>SUM(C22:C25)</f>
        <v>0</v>
      </c>
      <c r="F17" s="3"/>
      <c r="G17" s="3"/>
      <c r="H17" s="3"/>
      <c r="I17" s="3"/>
      <c r="J17" s="3"/>
    </row>
    <row r="18" spans="1:10" s="6" customFormat="1" ht="15.5" thickTop="1" thickBot="1" x14ac:dyDescent="0.4">
      <c r="A18" s="65"/>
      <c r="B18" s="66"/>
      <c r="C18" s="66"/>
      <c r="D18" s="78"/>
      <c r="F18" s="3"/>
      <c r="G18" s="3"/>
      <c r="H18" s="3"/>
      <c r="I18" s="3"/>
      <c r="J18" s="3"/>
    </row>
    <row r="19" spans="1:10" s="6" customFormat="1" ht="15" thickBot="1" x14ac:dyDescent="0.4">
      <c r="A19" s="293" t="s">
        <v>68</v>
      </c>
      <c r="B19" s="294"/>
      <c r="C19" s="294"/>
      <c r="D19" s="295"/>
      <c r="G19" s="57" t="s">
        <v>69</v>
      </c>
    </row>
    <row r="20" spans="1:10" x14ac:dyDescent="0.35">
      <c r="A20" s="287" t="s">
        <v>70</v>
      </c>
      <c r="B20" s="288"/>
      <c r="C20" s="89" t="s">
        <v>71</v>
      </c>
      <c r="D20" s="297" t="s">
        <v>72</v>
      </c>
    </row>
    <row r="21" spans="1:10" ht="32.25" customHeight="1" x14ac:dyDescent="0.35">
      <c r="A21" s="289"/>
      <c r="B21" s="290"/>
      <c r="C21" s="88" t="s">
        <v>73</v>
      </c>
      <c r="D21" s="298"/>
    </row>
    <row r="22" spans="1:10" ht="69.650000000000006" customHeight="1" x14ac:dyDescent="0.35">
      <c r="A22" s="285" t="s">
        <v>74</v>
      </c>
      <c r="B22" s="296"/>
      <c r="C22" s="94"/>
      <c r="D22" s="103"/>
    </row>
    <row r="23" spans="1:10" ht="89.25" customHeight="1" x14ac:dyDescent="0.35">
      <c r="A23" s="221" t="s">
        <v>75</v>
      </c>
      <c r="B23" s="299"/>
      <c r="C23" s="95"/>
      <c r="D23" s="103"/>
    </row>
    <row r="24" spans="1:10" ht="70.5" customHeight="1" x14ac:dyDescent="0.35">
      <c r="A24" s="221" t="s">
        <v>76</v>
      </c>
      <c r="B24" s="299"/>
      <c r="C24" s="95"/>
      <c r="D24" s="103"/>
    </row>
    <row r="25" spans="1:10" ht="67.5" customHeight="1" x14ac:dyDescent="0.35">
      <c r="A25" s="285" t="s">
        <v>77</v>
      </c>
      <c r="B25" s="286"/>
      <c r="C25" s="94"/>
      <c r="D25" s="103"/>
    </row>
  </sheetData>
  <sheetProtection algorithmName="SHA-512" hashValue="CV3KJ2rnBfxFYzAMgyv3p2spr6paZ/pAKFx0s5tEtx9/zosl3mRpnbLpXJY1wWm99JPVqHkNYkb1LDBzINfXUQ==" saltValue="SwSYAUVw4Qw3m/kj45Rvxg==" spinCount="100000" sheet="1" formatRows="0" deleteRows="0" selectLockedCells="1"/>
  <dataConsolidate/>
  <mergeCells count="18">
    <mergeCell ref="A1:D1"/>
    <mergeCell ref="A6:D6"/>
    <mergeCell ref="A9:D9"/>
    <mergeCell ref="A14:D14"/>
    <mergeCell ref="A11:D11"/>
    <mergeCell ref="A12:D12"/>
    <mergeCell ref="A7:D8"/>
    <mergeCell ref="A10:D10"/>
    <mergeCell ref="B3:D3"/>
    <mergeCell ref="B4:D4"/>
    <mergeCell ref="A25:B25"/>
    <mergeCell ref="A20:B21"/>
    <mergeCell ref="A15:B15"/>
    <mergeCell ref="A19:D19"/>
    <mergeCell ref="A22:B22"/>
    <mergeCell ref="D20:D21"/>
    <mergeCell ref="A23:B23"/>
    <mergeCell ref="A24:B24"/>
  </mergeCells>
  <conditionalFormatting sqref="B3:D4">
    <cfRule type="containsText" dxfId="8" priority="1" operator="containsText" text="pls fill">
      <formula>NOT(ISERROR(SEARCH("pls fill",B3)))</formula>
    </cfRule>
  </conditionalFormatting>
  <pageMargins left="0.70866141732283472" right="0.70866141732283472" top="0.98425196850393704" bottom="0.35433070866141736" header="0.31496062992125984" footer="0.11811023622047245"/>
  <pageSetup paperSize="9" scale="84" fitToHeight="0" orientation="landscape" r:id="rId1"/>
  <headerFooter>
    <oddHeader>&amp;R&amp;"-,Bold Italic"&amp;KFF0000&amp;G</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89"/>
  <sheetViews>
    <sheetView showGridLines="0" zoomScale="70" zoomScaleNormal="70" zoomScaleSheetLayoutView="70" zoomScalePageLayoutView="85" workbookViewId="0">
      <pane ySplit="5" topLeftCell="A6" activePane="bottomLeft" state="frozen"/>
      <selection pane="bottomLeft" activeCell="B5" sqref="B5:D5"/>
    </sheetView>
  </sheetViews>
  <sheetFormatPr defaultColWidth="8.81640625" defaultRowHeight="14.5" x14ac:dyDescent="0.35"/>
  <cols>
    <col min="1" max="1" width="52.453125" style="6" customWidth="1"/>
    <col min="2" max="3" width="26.81640625" style="6" customWidth="1"/>
    <col min="4" max="4" width="33.54296875" style="6" customWidth="1"/>
    <col min="5" max="8" width="20.7265625" style="6" customWidth="1"/>
    <col min="9" max="10" width="21.453125" style="6" customWidth="1"/>
    <col min="11" max="12" width="8.81640625" style="6"/>
    <col min="13" max="13" width="0" style="6" hidden="1" customWidth="1"/>
    <col min="14" max="16384" width="8.81640625" style="6"/>
  </cols>
  <sheetData>
    <row r="1" spans="1:13" x14ac:dyDescent="0.35">
      <c r="A1" s="339" t="s">
        <v>78</v>
      </c>
      <c r="B1" s="339"/>
      <c r="C1" s="339"/>
      <c r="D1" s="339"/>
      <c r="E1" s="339"/>
      <c r="F1" s="339"/>
      <c r="G1" s="339"/>
      <c r="H1" s="339"/>
    </row>
    <row r="3" spans="1:13" x14ac:dyDescent="0.35">
      <c r="A3" s="1" t="s">
        <v>4</v>
      </c>
      <c r="B3" s="254" t="str">
        <f>IF('Annex_Summary Sheet'!D3="","&lt;pls fill Summary Sheet&gt;",'Annex_Summary Sheet'!D3)</f>
        <v>&lt;pls fill Summary Sheet&gt;</v>
      </c>
      <c r="C3" s="254"/>
      <c r="D3" s="254"/>
      <c r="H3" s="8" t="s">
        <v>142</v>
      </c>
    </row>
    <row r="4" spans="1:13" x14ac:dyDescent="0.35">
      <c r="A4" s="1" t="s">
        <v>5</v>
      </c>
      <c r="B4" s="254" t="str">
        <f>IF('Annex_Summary Sheet'!D4="","&lt;pls fill Summary Sheet&gt;",'Annex_Summary Sheet'!D4)</f>
        <v>&lt;pls fill Summary Sheet&gt;</v>
      </c>
      <c r="C4" s="254"/>
      <c r="D4" s="254"/>
      <c r="E4" s="8"/>
    </row>
    <row r="5" spans="1:13" x14ac:dyDescent="0.35">
      <c r="A5" s="7" t="s">
        <v>79</v>
      </c>
      <c r="B5" s="341" t="s">
        <v>23</v>
      </c>
      <c r="C5" s="341"/>
      <c r="D5" s="341"/>
      <c r="E5" s="48" t="str">
        <f>IF(B5="","Please select project title from the drop down list.","")</f>
        <v/>
      </c>
    </row>
    <row r="6" spans="1:13" x14ac:dyDescent="0.35">
      <c r="A6" s="7"/>
      <c r="B6" s="49"/>
      <c r="C6" s="49"/>
      <c r="D6" s="49"/>
      <c r="E6" s="8"/>
    </row>
    <row r="7" spans="1:13" x14ac:dyDescent="0.35">
      <c r="A7" s="9" t="s">
        <v>6</v>
      </c>
      <c r="E7" s="10"/>
    </row>
    <row r="8" spans="1:13" ht="15" customHeight="1" x14ac:dyDescent="0.35">
      <c r="A8" s="338" t="s">
        <v>80</v>
      </c>
      <c r="B8" s="338"/>
      <c r="C8" s="338"/>
      <c r="D8" s="338"/>
      <c r="E8" s="338"/>
      <c r="F8" s="338"/>
      <c r="G8" s="338"/>
      <c r="H8" s="338"/>
      <c r="I8" s="338"/>
    </row>
    <row r="9" spans="1:13" ht="15" customHeight="1" x14ac:dyDescent="0.35">
      <c r="A9" s="218" t="s">
        <v>81</v>
      </c>
      <c r="B9" s="218"/>
      <c r="C9" s="218"/>
      <c r="D9" s="218"/>
      <c r="E9" s="218"/>
      <c r="F9" s="218"/>
      <c r="G9" s="218"/>
      <c r="H9" s="218"/>
      <c r="I9" s="218"/>
    </row>
    <row r="10" spans="1:13" x14ac:dyDescent="0.35">
      <c r="A10" s="262" t="s">
        <v>82</v>
      </c>
      <c r="B10" s="262"/>
      <c r="C10" s="262"/>
      <c r="D10" s="262"/>
      <c r="E10" s="262"/>
      <c r="F10" s="262"/>
      <c r="G10" s="262"/>
      <c r="H10" s="262"/>
      <c r="I10" s="262"/>
    </row>
    <row r="11" spans="1:13" x14ac:dyDescent="0.35">
      <c r="A11" s="340" t="s">
        <v>83</v>
      </c>
      <c r="B11" s="340"/>
      <c r="C11" s="340"/>
      <c r="D11" s="340"/>
      <c r="E11" s="340"/>
      <c r="F11" s="340"/>
      <c r="G11" s="340"/>
      <c r="H11" s="340"/>
    </row>
    <row r="12" spans="1:13" ht="15" customHeight="1" x14ac:dyDescent="0.35">
      <c r="A12" s="218" t="s">
        <v>158</v>
      </c>
      <c r="B12" s="218"/>
      <c r="C12" s="218"/>
      <c r="D12" s="218"/>
      <c r="E12" s="218"/>
      <c r="F12" s="218"/>
      <c r="G12" s="218"/>
      <c r="H12" s="218"/>
      <c r="I12" s="218"/>
    </row>
    <row r="13" spans="1:13" ht="15" thickBot="1" x14ac:dyDescent="0.4">
      <c r="B13" s="37"/>
      <c r="C13" s="37"/>
      <c r="D13" s="37"/>
      <c r="E13" s="37"/>
    </row>
    <row r="14" spans="1:13" ht="15" customHeight="1" thickBot="1" x14ac:dyDescent="0.4">
      <c r="A14" s="351" t="s">
        <v>65</v>
      </c>
      <c r="B14" s="352"/>
      <c r="C14" s="352"/>
      <c r="D14" s="352"/>
      <c r="E14" s="352"/>
      <c r="F14" s="352"/>
      <c r="G14" s="352"/>
      <c r="H14" s="353"/>
    </row>
    <row r="15" spans="1:13" x14ac:dyDescent="0.35">
      <c r="A15" s="11"/>
      <c r="B15" s="12"/>
      <c r="C15" s="12"/>
      <c r="D15" s="12"/>
      <c r="E15" s="12"/>
      <c r="F15" s="30"/>
      <c r="G15" s="30"/>
      <c r="H15" s="29"/>
    </row>
    <row r="16" spans="1:13" x14ac:dyDescent="0.35">
      <c r="A16" s="13" t="s">
        <v>84</v>
      </c>
      <c r="B16" s="342"/>
      <c r="C16" s="310"/>
      <c r="D16" s="343"/>
      <c r="E16" s="43" t="str">
        <f>IF(B16=$M$16,"Please proceed to section 
'3. Objectives'.",IF(B16=$M$17,"Please complete section 
'2. Previous CMF Window'.","Please select a valid option from the drop down list."))</f>
        <v>Please select a valid option from the drop down list.</v>
      </c>
      <c r="F16" s="44"/>
      <c r="H16" s="31"/>
      <c r="M16" s="6" t="s">
        <v>85</v>
      </c>
    </row>
    <row r="17" spans="1:13" x14ac:dyDescent="0.35">
      <c r="A17" s="14"/>
      <c r="B17" s="344"/>
      <c r="C17" s="316"/>
      <c r="D17" s="345"/>
      <c r="E17" s="43"/>
      <c r="F17" s="44"/>
      <c r="H17" s="31"/>
      <c r="M17" s="6" t="s">
        <v>86</v>
      </c>
    </row>
    <row r="18" spans="1:13" x14ac:dyDescent="0.35">
      <c r="A18" s="13"/>
      <c r="B18" s="15"/>
      <c r="C18" s="15"/>
      <c r="D18" s="15"/>
      <c r="E18" s="15"/>
      <c r="H18" s="31"/>
    </row>
    <row r="19" spans="1:13" x14ac:dyDescent="0.35">
      <c r="A19" s="13" t="s">
        <v>87</v>
      </c>
      <c r="B19" s="346"/>
      <c r="C19" s="347"/>
      <c r="D19" s="348"/>
      <c r="H19" s="31"/>
    </row>
    <row r="20" spans="1:13" x14ac:dyDescent="0.35">
      <c r="A20" s="16"/>
      <c r="B20" s="17"/>
      <c r="C20" s="17"/>
      <c r="H20" s="31"/>
    </row>
    <row r="21" spans="1:13" x14ac:dyDescent="0.35">
      <c r="A21" s="18" t="s">
        <v>88</v>
      </c>
      <c r="B21" s="19"/>
      <c r="C21" s="19"/>
      <c r="D21" s="19"/>
      <c r="E21" s="19"/>
      <c r="H21" s="31"/>
    </row>
    <row r="22" spans="1:13" x14ac:dyDescent="0.35">
      <c r="A22" s="349" t="s">
        <v>89</v>
      </c>
      <c r="B22" s="350"/>
      <c r="C22" s="350"/>
      <c r="D22" s="350"/>
      <c r="E22" s="350"/>
      <c r="H22" s="31"/>
    </row>
    <row r="23" spans="1:13" x14ac:dyDescent="0.35">
      <c r="A23" s="349"/>
      <c r="B23" s="350"/>
      <c r="C23" s="350"/>
      <c r="D23" s="350"/>
      <c r="E23" s="350"/>
      <c r="H23" s="31"/>
    </row>
    <row r="24" spans="1:13" x14ac:dyDescent="0.35">
      <c r="A24" s="349"/>
      <c r="B24" s="350"/>
      <c r="C24" s="350"/>
      <c r="D24" s="350"/>
      <c r="E24" s="350"/>
      <c r="H24" s="31"/>
    </row>
    <row r="25" spans="1:13" x14ac:dyDescent="0.35">
      <c r="A25" s="349"/>
      <c r="B25" s="350"/>
      <c r="C25" s="350"/>
      <c r="D25" s="350"/>
      <c r="E25" s="350"/>
      <c r="H25" s="31"/>
    </row>
    <row r="26" spans="1:13" x14ac:dyDescent="0.35">
      <c r="A26" s="349"/>
      <c r="B26" s="350"/>
      <c r="C26" s="350"/>
      <c r="D26" s="350"/>
      <c r="E26" s="350"/>
      <c r="H26" s="31"/>
    </row>
    <row r="27" spans="1:13" x14ac:dyDescent="0.35">
      <c r="A27" s="349"/>
      <c r="B27" s="350"/>
      <c r="C27" s="350"/>
      <c r="D27" s="350"/>
      <c r="E27" s="350"/>
      <c r="H27" s="31"/>
    </row>
    <row r="28" spans="1:13" s="20" customFormat="1" x14ac:dyDescent="0.35">
      <c r="A28" s="309"/>
      <c r="B28" s="310"/>
      <c r="C28" s="310"/>
      <c r="D28" s="310"/>
      <c r="E28" s="310"/>
      <c r="F28" s="310"/>
      <c r="G28" s="310"/>
      <c r="H28" s="311"/>
    </row>
    <row r="29" spans="1:13" s="20" customFormat="1" x14ac:dyDescent="0.35">
      <c r="A29" s="312"/>
      <c r="B29" s="313"/>
      <c r="C29" s="313"/>
      <c r="D29" s="313"/>
      <c r="E29" s="313"/>
      <c r="F29" s="313"/>
      <c r="G29" s="313"/>
      <c r="H29" s="314"/>
    </row>
    <row r="30" spans="1:13" s="20" customFormat="1" x14ac:dyDescent="0.35">
      <c r="A30" s="312"/>
      <c r="B30" s="313"/>
      <c r="C30" s="313"/>
      <c r="D30" s="313"/>
      <c r="E30" s="313"/>
      <c r="F30" s="313"/>
      <c r="G30" s="313"/>
      <c r="H30" s="314"/>
    </row>
    <row r="31" spans="1:13" s="20" customFormat="1" x14ac:dyDescent="0.35">
      <c r="A31" s="312"/>
      <c r="B31" s="313"/>
      <c r="C31" s="313"/>
      <c r="D31" s="313"/>
      <c r="E31" s="313"/>
      <c r="F31" s="313"/>
      <c r="G31" s="313"/>
      <c r="H31" s="314"/>
    </row>
    <row r="32" spans="1:13" s="20" customFormat="1" x14ac:dyDescent="0.35">
      <c r="A32" s="312"/>
      <c r="B32" s="313"/>
      <c r="C32" s="313"/>
      <c r="D32" s="313"/>
      <c r="E32" s="313"/>
      <c r="F32" s="313"/>
      <c r="G32" s="313"/>
      <c r="H32" s="314"/>
    </row>
    <row r="33" spans="1:8" s="20" customFormat="1" x14ac:dyDescent="0.35">
      <c r="A33" s="312"/>
      <c r="B33" s="313"/>
      <c r="C33" s="313"/>
      <c r="D33" s="313"/>
      <c r="E33" s="313"/>
      <c r="F33" s="313"/>
      <c r="G33" s="313"/>
      <c r="H33" s="314"/>
    </row>
    <row r="34" spans="1:8" s="20" customFormat="1" x14ac:dyDescent="0.35">
      <c r="A34" s="312"/>
      <c r="B34" s="313"/>
      <c r="C34" s="313"/>
      <c r="D34" s="313"/>
      <c r="E34" s="313"/>
      <c r="F34" s="313"/>
      <c r="G34" s="313"/>
      <c r="H34" s="314"/>
    </row>
    <row r="35" spans="1:8" s="20" customFormat="1" x14ac:dyDescent="0.35">
      <c r="A35" s="312"/>
      <c r="B35" s="313"/>
      <c r="C35" s="313"/>
      <c r="D35" s="313"/>
      <c r="E35" s="313"/>
      <c r="F35" s="313"/>
      <c r="G35" s="313"/>
      <c r="H35" s="314"/>
    </row>
    <row r="36" spans="1:8" s="20" customFormat="1" x14ac:dyDescent="0.35">
      <c r="A36" s="312"/>
      <c r="B36" s="313"/>
      <c r="C36" s="313"/>
      <c r="D36" s="313"/>
      <c r="E36" s="313"/>
      <c r="F36" s="313"/>
      <c r="G36" s="313"/>
      <c r="H36" s="314"/>
    </row>
    <row r="37" spans="1:8" s="20" customFormat="1" x14ac:dyDescent="0.35">
      <c r="A37" s="315"/>
      <c r="B37" s="316"/>
      <c r="C37" s="316"/>
      <c r="D37" s="316"/>
      <c r="E37" s="316"/>
      <c r="F37" s="316"/>
      <c r="G37" s="316"/>
      <c r="H37" s="317"/>
    </row>
    <row r="38" spans="1:8" ht="15" thickBot="1" x14ac:dyDescent="0.4">
      <c r="A38" s="21"/>
      <c r="B38" s="22"/>
      <c r="C38" s="22"/>
      <c r="D38" s="23"/>
      <c r="E38" s="23"/>
      <c r="F38" s="23"/>
      <c r="G38" s="23"/>
      <c r="H38" s="27"/>
    </row>
    <row r="39" spans="1:8" x14ac:dyDescent="0.35">
      <c r="A39" s="24" t="s">
        <v>90</v>
      </c>
      <c r="B39" s="25"/>
      <c r="C39" s="25"/>
      <c r="D39" s="25"/>
      <c r="E39" s="25"/>
      <c r="F39" s="30"/>
      <c r="G39" s="30"/>
      <c r="H39" s="29"/>
    </row>
    <row r="40" spans="1:8" x14ac:dyDescent="0.35">
      <c r="A40" s="307" t="s">
        <v>91</v>
      </c>
      <c r="B40" s="308"/>
      <c r="C40" s="84"/>
      <c r="D40" s="84"/>
      <c r="E40" s="84"/>
      <c r="H40" s="31"/>
    </row>
    <row r="41" spans="1:8" s="20" customFormat="1" x14ac:dyDescent="0.35">
      <c r="A41" s="318"/>
      <c r="B41" s="319"/>
      <c r="C41" s="319"/>
      <c r="D41" s="319"/>
      <c r="E41" s="319"/>
      <c r="F41" s="319"/>
      <c r="G41" s="319"/>
      <c r="H41" s="320"/>
    </row>
    <row r="42" spans="1:8" s="20" customFormat="1" x14ac:dyDescent="0.35">
      <c r="A42" s="321"/>
      <c r="B42" s="322"/>
      <c r="C42" s="322"/>
      <c r="D42" s="322"/>
      <c r="E42" s="322"/>
      <c r="F42" s="322"/>
      <c r="G42" s="322"/>
      <c r="H42" s="323"/>
    </row>
    <row r="43" spans="1:8" s="20" customFormat="1" x14ac:dyDescent="0.35">
      <c r="A43" s="321"/>
      <c r="B43" s="322"/>
      <c r="C43" s="322"/>
      <c r="D43" s="322"/>
      <c r="E43" s="322"/>
      <c r="F43" s="322"/>
      <c r="G43" s="322"/>
      <c r="H43" s="323"/>
    </row>
    <row r="44" spans="1:8" s="20" customFormat="1" x14ac:dyDescent="0.35">
      <c r="A44" s="321"/>
      <c r="B44" s="322"/>
      <c r="C44" s="322"/>
      <c r="D44" s="322"/>
      <c r="E44" s="322"/>
      <c r="F44" s="322"/>
      <c r="G44" s="322"/>
      <c r="H44" s="323"/>
    </row>
    <row r="45" spans="1:8" s="20" customFormat="1" x14ac:dyDescent="0.35">
      <c r="A45" s="321"/>
      <c r="B45" s="322"/>
      <c r="C45" s="322"/>
      <c r="D45" s="322"/>
      <c r="E45" s="322"/>
      <c r="F45" s="322"/>
      <c r="G45" s="322"/>
      <c r="H45" s="323"/>
    </row>
    <row r="46" spans="1:8" s="20" customFormat="1" x14ac:dyDescent="0.35">
      <c r="A46" s="321"/>
      <c r="B46" s="322"/>
      <c r="C46" s="322"/>
      <c r="D46" s="322"/>
      <c r="E46" s="322"/>
      <c r="F46" s="322"/>
      <c r="G46" s="322"/>
      <c r="H46" s="323"/>
    </row>
    <row r="47" spans="1:8" s="20" customFormat="1" x14ac:dyDescent="0.35">
      <c r="A47" s="321"/>
      <c r="B47" s="322"/>
      <c r="C47" s="322"/>
      <c r="D47" s="322"/>
      <c r="E47" s="322"/>
      <c r="F47" s="322"/>
      <c r="G47" s="322"/>
      <c r="H47" s="323"/>
    </row>
    <row r="48" spans="1:8" s="20" customFormat="1" x14ac:dyDescent="0.35">
      <c r="A48" s="324"/>
      <c r="B48" s="325"/>
      <c r="C48" s="325"/>
      <c r="D48" s="325"/>
      <c r="E48" s="325"/>
      <c r="F48" s="325"/>
      <c r="G48" s="325"/>
      <c r="H48" s="326"/>
    </row>
    <row r="49" spans="1:8" ht="15" thickBot="1" x14ac:dyDescent="0.4">
      <c r="A49" s="85"/>
      <c r="B49" s="86"/>
      <c r="C49" s="86"/>
      <c r="D49" s="86"/>
      <c r="E49" s="86"/>
      <c r="F49" s="86"/>
      <c r="G49" s="86"/>
      <c r="H49" s="87"/>
    </row>
    <row r="50" spans="1:8" x14ac:dyDescent="0.35">
      <c r="A50" s="291" t="s">
        <v>92</v>
      </c>
      <c r="B50" s="292"/>
      <c r="C50" s="32"/>
      <c r="E50" s="30"/>
      <c r="F50" s="30"/>
      <c r="G50" s="30"/>
      <c r="H50" s="29"/>
    </row>
    <row r="51" spans="1:8" s="20" customFormat="1" x14ac:dyDescent="0.35">
      <c r="A51" s="309"/>
      <c r="B51" s="310"/>
      <c r="C51" s="310"/>
      <c r="D51" s="310"/>
      <c r="E51" s="310"/>
      <c r="F51" s="310"/>
      <c r="G51" s="310"/>
      <c r="H51" s="311"/>
    </row>
    <row r="52" spans="1:8" s="20" customFormat="1" x14ac:dyDescent="0.35">
      <c r="A52" s="312"/>
      <c r="B52" s="313"/>
      <c r="C52" s="313"/>
      <c r="D52" s="313"/>
      <c r="E52" s="313"/>
      <c r="F52" s="313"/>
      <c r="G52" s="313"/>
      <c r="H52" s="314"/>
    </row>
    <row r="53" spans="1:8" s="20" customFormat="1" x14ac:dyDescent="0.35">
      <c r="A53" s="312"/>
      <c r="B53" s="313"/>
      <c r="C53" s="313"/>
      <c r="D53" s="313"/>
      <c r="E53" s="313"/>
      <c r="F53" s="313"/>
      <c r="G53" s="313"/>
      <c r="H53" s="314"/>
    </row>
    <row r="54" spans="1:8" s="20" customFormat="1" x14ac:dyDescent="0.35">
      <c r="A54" s="312"/>
      <c r="B54" s="313"/>
      <c r="C54" s="313"/>
      <c r="D54" s="313"/>
      <c r="E54" s="313"/>
      <c r="F54" s="313"/>
      <c r="G54" s="313"/>
      <c r="H54" s="314"/>
    </row>
    <row r="55" spans="1:8" s="20" customFormat="1" x14ac:dyDescent="0.35">
      <c r="A55" s="312"/>
      <c r="B55" s="313"/>
      <c r="C55" s="313"/>
      <c r="D55" s="313"/>
      <c r="E55" s="313"/>
      <c r="F55" s="313"/>
      <c r="G55" s="313"/>
      <c r="H55" s="314"/>
    </row>
    <row r="56" spans="1:8" s="20" customFormat="1" x14ac:dyDescent="0.35">
      <c r="A56" s="312"/>
      <c r="B56" s="313"/>
      <c r="C56" s="313"/>
      <c r="D56" s="313"/>
      <c r="E56" s="313"/>
      <c r="F56" s="313"/>
      <c r="G56" s="313"/>
      <c r="H56" s="314"/>
    </row>
    <row r="57" spans="1:8" s="20" customFormat="1" x14ac:dyDescent="0.35">
      <c r="A57" s="315"/>
      <c r="B57" s="316"/>
      <c r="C57" s="316"/>
      <c r="D57" s="316"/>
      <c r="E57" s="316"/>
      <c r="F57" s="316"/>
      <c r="G57" s="316"/>
      <c r="H57" s="317"/>
    </row>
    <row r="58" spans="1:8" ht="15" thickBot="1" x14ac:dyDescent="0.4">
      <c r="A58" s="26"/>
      <c r="B58" s="23"/>
      <c r="C58" s="23"/>
      <c r="D58" s="23"/>
      <c r="E58" s="23"/>
      <c r="F58" s="23"/>
      <c r="G58" s="23"/>
      <c r="H58" s="83"/>
    </row>
    <row r="59" spans="1:8" x14ac:dyDescent="0.35">
      <c r="A59" s="28" t="s">
        <v>93</v>
      </c>
      <c r="B59" s="30"/>
      <c r="C59" s="30"/>
      <c r="D59" s="30"/>
      <c r="E59" s="30"/>
      <c r="F59" s="30"/>
      <c r="G59" s="30"/>
      <c r="H59" s="29"/>
    </row>
    <row r="60" spans="1:8" ht="15" customHeight="1" x14ac:dyDescent="0.35">
      <c r="A60" s="327" t="s">
        <v>94</v>
      </c>
      <c r="B60" s="328"/>
      <c r="C60" s="328"/>
      <c r="D60" s="328"/>
      <c r="E60" s="328"/>
      <c r="F60" s="328"/>
      <c r="G60" s="328"/>
      <c r="H60" s="329"/>
    </row>
    <row r="61" spans="1:8" s="20" customFormat="1" x14ac:dyDescent="0.35">
      <c r="A61" s="309"/>
      <c r="B61" s="310"/>
      <c r="C61" s="310"/>
      <c r="D61" s="310"/>
      <c r="E61" s="310"/>
      <c r="F61" s="310"/>
      <c r="G61" s="310"/>
      <c r="H61" s="311"/>
    </row>
    <row r="62" spans="1:8" s="20" customFormat="1" x14ac:dyDescent="0.35">
      <c r="A62" s="312"/>
      <c r="B62" s="313"/>
      <c r="C62" s="313"/>
      <c r="D62" s="313"/>
      <c r="E62" s="313"/>
      <c r="F62" s="313"/>
      <c r="G62" s="313"/>
      <c r="H62" s="314"/>
    </row>
    <row r="63" spans="1:8" s="20" customFormat="1" x14ac:dyDescent="0.35">
      <c r="A63" s="312"/>
      <c r="B63" s="313"/>
      <c r="C63" s="313"/>
      <c r="D63" s="313"/>
      <c r="E63" s="313"/>
      <c r="F63" s="313"/>
      <c r="G63" s="313"/>
      <c r="H63" s="314"/>
    </row>
    <row r="64" spans="1:8" s="20" customFormat="1" x14ac:dyDescent="0.35">
      <c r="A64" s="312"/>
      <c r="B64" s="313"/>
      <c r="C64" s="313"/>
      <c r="D64" s="313"/>
      <c r="E64" s="313"/>
      <c r="F64" s="313"/>
      <c r="G64" s="313"/>
      <c r="H64" s="314"/>
    </row>
    <row r="65" spans="1:10" s="20" customFormat="1" x14ac:dyDescent="0.35">
      <c r="A65" s="312"/>
      <c r="B65" s="313"/>
      <c r="C65" s="313"/>
      <c r="D65" s="313"/>
      <c r="E65" s="313"/>
      <c r="F65" s="313"/>
      <c r="G65" s="313"/>
      <c r="H65" s="314"/>
    </row>
    <row r="66" spans="1:10" s="20" customFormat="1" x14ac:dyDescent="0.35">
      <c r="A66" s="315"/>
      <c r="B66" s="316"/>
      <c r="C66" s="316"/>
      <c r="D66" s="316"/>
      <c r="E66" s="316"/>
      <c r="F66" s="316"/>
      <c r="G66" s="316"/>
      <c r="H66" s="317"/>
    </row>
    <row r="67" spans="1:10" ht="15" thickBot="1" x14ac:dyDescent="0.4">
      <c r="A67" s="26"/>
      <c r="B67" s="23"/>
      <c r="C67" s="23"/>
      <c r="D67" s="23"/>
      <c r="E67" s="23"/>
      <c r="F67" s="23"/>
      <c r="G67" s="23"/>
      <c r="H67" s="27"/>
    </row>
    <row r="68" spans="1:10" ht="15" customHeight="1" x14ac:dyDescent="0.35">
      <c r="A68" s="28" t="s">
        <v>95</v>
      </c>
      <c r="B68" s="106">
        <f>B84</f>
        <v>0</v>
      </c>
      <c r="C68" s="30"/>
      <c r="D68" s="30"/>
      <c r="E68" s="30"/>
      <c r="F68" s="30"/>
      <c r="G68" s="30"/>
      <c r="H68" s="29"/>
    </row>
    <row r="69" spans="1:10" x14ac:dyDescent="0.35">
      <c r="A69" s="38"/>
      <c r="H69" s="31"/>
    </row>
    <row r="70" spans="1:10" s="3" customFormat="1" ht="29.5" customHeight="1" x14ac:dyDescent="0.35">
      <c r="A70" s="336" t="s">
        <v>70</v>
      </c>
      <c r="B70" s="88" t="s">
        <v>71</v>
      </c>
      <c r="C70" s="331" t="s">
        <v>96</v>
      </c>
      <c r="D70" s="331"/>
      <c r="E70" s="1"/>
      <c r="F70" s="1"/>
      <c r="G70" s="1"/>
      <c r="H70" s="39"/>
    </row>
    <row r="71" spans="1:10" s="3" customFormat="1" ht="29" x14ac:dyDescent="0.35">
      <c r="A71" s="336"/>
      <c r="B71" s="88" t="s">
        <v>73</v>
      </c>
      <c r="C71" s="331"/>
      <c r="D71" s="331"/>
      <c r="E71" s="4"/>
      <c r="F71" s="4"/>
      <c r="G71" s="4"/>
      <c r="H71" s="39"/>
    </row>
    <row r="72" spans="1:10" ht="31.5" customHeight="1" x14ac:dyDescent="0.35">
      <c r="A72" s="97" t="s">
        <v>97</v>
      </c>
      <c r="B72" s="102"/>
      <c r="C72" s="332"/>
      <c r="D72" s="333"/>
      <c r="E72" s="80"/>
      <c r="F72" s="80"/>
      <c r="G72" s="80"/>
      <c r="H72" s="104"/>
      <c r="J72" s="35"/>
    </row>
    <row r="73" spans="1:10" s="20" customFormat="1" ht="52.5" customHeight="1" x14ac:dyDescent="0.35">
      <c r="A73" s="98" t="s">
        <v>98</v>
      </c>
      <c r="B73" s="101">
        <f>SUM(B74:B78)</f>
        <v>0</v>
      </c>
      <c r="C73" s="334"/>
      <c r="D73" s="335"/>
      <c r="E73" s="107"/>
      <c r="F73" s="107"/>
      <c r="G73" s="107"/>
      <c r="H73" s="39"/>
      <c r="J73" s="5"/>
    </row>
    <row r="74" spans="1:10" s="20" customFormat="1" ht="17.25" customHeight="1" x14ac:dyDescent="0.35">
      <c r="A74" s="90" t="s">
        <v>99</v>
      </c>
      <c r="B74" s="102"/>
      <c r="C74" s="332"/>
      <c r="D74" s="333"/>
      <c r="E74" s="107"/>
      <c r="F74" s="107"/>
      <c r="G74" s="107"/>
      <c r="H74" s="39"/>
      <c r="J74" s="5"/>
    </row>
    <row r="75" spans="1:10" s="20" customFormat="1" ht="20.25" customHeight="1" x14ac:dyDescent="0.35">
      <c r="A75" s="91" t="s">
        <v>100</v>
      </c>
      <c r="B75" s="102"/>
      <c r="C75" s="332"/>
      <c r="D75" s="333"/>
      <c r="E75" s="107"/>
      <c r="F75" s="107"/>
      <c r="G75" s="107"/>
      <c r="H75" s="39"/>
      <c r="J75" s="5"/>
    </row>
    <row r="76" spans="1:10" s="20" customFormat="1" ht="18" customHeight="1" x14ac:dyDescent="0.35">
      <c r="A76" s="91" t="s">
        <v>101</v>
      </c>
      <c r="B76" s="102"/>
      <c r="C76" s="332"/>
      <c r="D76" s="333"/>
      <c r="E76" s="107"/>
      <c r="F76" s="107"/>
      <c r="G76" s="107"/>
      <c r="H76" s="39"/>
      <c r="J76" s="5"/>
    </row>
    <row r="77" spans="1:10" s="20" customFormat="1" ht="18.75" customHeight="1" x14ac:dyDescent="0.35">
      <c r="A77" s="91" t="s">
        <v>102</v>
      </c>
      <c r="B77" s="102"/>
      <c r="C77" s="332"/>
      <c r="D77" s="333"/>
      <c r="E77" s="107"/>
      <c r="F77" s="107"/>
      <c r="G77" s="107"/>
      <c r="H77" s="39"/>
      <c r="J77" s="5"/>
    </row>
    <row r="78" spans="1:10" s="20" customFormat="1" ht="19.5" customHeight="1" x14ac:dyDescent="0.35">
      <c r="A78" s="92" t="s">
        <v>103</v>
      </c>
      <c r="B78" s="102"/>
      <c r="C78" s="332"/>
      <c r="D78" s="333"/>
      <c r="E78" s="107"/>
      <c r="F78" s="107"/>
      <c r="G78" s="107"/>
      <c r="H78" s="39"/>
      <c r="J78" s="5"/>
    </row>
    <row r="79" spans="1:10" s="20" customFormat="1" ht="75" customHeight="1" x14ac:dyDescent="0.35">
      <c r="A79" s="98" t="s">
        <v>104</v>
      </c>
      <c r="B79" s="101">
        <f>SUM(B80:B80)</f>
        <v>0</v>
      </c>
      <c r="C79" s="334"/>
      <c r="D79" s="337"/>
      <c r="E79" s="107"/>
      <c r="F79" s="107"/>
      <c r="G79" s="107"/>
      <c r="H79" s="39"/>
      <c r="J79" s="5"/>
    </row>
    <row r="80" spans="1:10" s="20" customFormat="1" ht="20.25" customHeight="1" x14ac:dyDescent="0.35">
      <c r="A80" s="96" t="str">
        <f>B5</f>
        <v>&lt;-----------------------------project title 1-----------------------------&gt;</v>
      </c>
      <c r="B80" s="102"/>
      <c r="C80" s="334"/>
      <c r="D80" s="337"/>
      <c r="E80" s="107"/>
      <c r="F80" s="107"/>
      <c r="G80" s="107"/>
      <c r="H80" s="39"/>
      <c r="J80" s="5"/>
    </row>
    <row r="81" spans="1:10" s="20" customFormat="1" ht="43.5" customHeight="1" x14ac:dyDescent="0.35">
      <c r="A81" s="97" t="s">
        <v>105</v>
      </c>
      <c r="B81" s="101">
        <f>SUM(B82:B83)</f>
        <v>0</v>
      </c>
      <c r="C81" s="93"/>
      <c r="D81" s="99"/>
      <c r="E81" s="107"/>
      <c r="F81" s="107"/>
      <c r="G81" s="107"/>
      <c r="H81" s="39"/>
      <c r="J81" s="5"/>
    </row>
    <row r="82" spans="1:10" s="20" customFormat="1" ht="67.5" customHeight="1" x14ac:dyDescent="0.35">
      <c r="A82" s="100" t="s">
        <v>106</v>
      </c>
      <c r="B82" s="102"/>
      <c r="C82" s="332"/>
      <c r="D82" s="333"/>
      <c r="E82" s="107"/>
      <c r="F82" s="107"/>
      <c r="G82" s="107"/>
      <c r="H82" s="39"/>
      <c r="J82" s="5"/>
    </row>
    <row r="83" spans="1:10" s="20" customFormat="1" ht="48" customHeight="1" x14ac:dyDescent="0.35">
      <c r="A83" s="100" t="s">
        <v>107</v>
      </c>
      <c r="B83" s="102"/>
      <c r="C83" s="332"/>
      <c r="D83" s="333"/>
      <c r="E83" s="107"/>
      <c r="F83" s="107"/>
      <c r="G83" s="107"/>
      <c r="H83" s="39"/>
      <c r="J83" s="5"/>
    </row>
    <row r="84" spans="1:10" x14ac:dyDescent="0.35">
      <c r="A84" s="82" t="s">
        <v>108</v>
      </c>
      <c r="B84" s="108">
        <f>B72+B73+B79+B81</f>
        <v>0</v>
      </c>
      <c r="C84" s="330"/>
      <c r="D84" s="330"/>
      <c r="E84" s="81"/>
      <c r="F84" s="81"/>
      <c r="G84" s="81"/>
      <c r="H84" s="39"/>
      <c r="J84" s="3"/>
    </row>
    <row r="85" spans="1:10" ht="15" thickBot="1" x14ac:dyDescent="0.4">
      <c r="A85" s="40"/>
      <c r="B85" s="41"/>
      <c r="C85" s="41"/>
      <c r="D85" s="41"/>
      <c r="E85" s="41"/>
      <c r="F85" s="41"/>
      <c r="G85" s="41"/>
      <c r="H85" s="42"/>
      <c r="J85" s="3"/>
    </row>
    <row r="86" spans="1:10" x14ac:dyDescent="0.35">
      <c r="B86" s="36"/>
      <c r="C86" s="36"/>
      <c r="D86" s="36"/>
      <c r="E86" s="36"/>
      <c r="F86" s="36"/>
      <c r="G86" s="36"/>
      <c r="H86" s="36"/>
      <c r="I86" s="3"/>
      <c r="J86" s="3"/>
    </row>
    <row r="87" spans="1:10" x14ac:dyDescent="0.35">
      <c r="B87" s="36"/>
      <c r="C87" s="36"/>
      <c r="D87" s="36"/>
      <c r="E87" s="36"/>
      <c r="F87" s="36"/>
      <c r="G87" s="36"/>
      <c r="H87" s="36"/>
      <c r="J87" s="3"/>
    </row>
    <row r="88" spans="1:10" ht="15" customHeight="1" x14ac:dyDescent="0.35">
      <c r="J88" s="3"/>
    </row>
    <row r="89" spans="1:10" x14ac:dyDescent="0.35">
      <c r="I89" s="3"/>
      <c r="J89" s="3"/>
    </row>
  </sheetData>
  <sheetProtection algorithmName="SHA-512" hashValue="eR7V/On6ZqC6YusejPPgSqGb7CWOR3A4/fBeMTI4QwSaShksE6JT/ohW1pdv+HlbPCUmXxL8k9P2RFNN/G/gsg==" saltValue="pnqaPT+nZiLWoWLJEYtv9w==" spinCount="100000" sheet="1" formatRows="0" selectLockedCells="1"/>
  <mergeCells count="34">
    <mergeCell ref="B16:D17"/>
    <mergeCell ref="B19:D19"/>
    <mergeCell ref="A12:I12"/>
    <mergeCell ref="A22:E27"/>
    <mergeCell ref="A14:H14"/>
    <mergeCell ref="A8:I8"/>
    <mergeCell ref="A10:I10"/>
    <mergeCell ref="A1:H1"/>
    <mergeCell ref="A11:H11"/>
    <mergeCell ref="B5:D5"/>
    <mergeCell ref="B3:D3"/>
    <mergeCell ref="B4:D4"/>
    <mergeCell ref="A9:I9"/>
    <mergeCell ref="C84:D84"/>
    <mergeCell ref="C70:D71"/>
    <mergeCell ref="C72:D72"/>
    <mergeCell ref="C73:D73"/>
    <mergeCell ref="A70:A71"/>
    <mergeCell ref="C80:D80"/>
    <mergeCell ref="C74:D74"/>
    <mergeCell ref="C75:D75"/>
    <mergeCell ref="C76:D76"/>
    <mergeCell ref="C77:D77"/>
    <mergeCell ref="C78:D78"/>
    <mergeCell ref="C83:D83"/>
    <mergeCell ref="C82:D82"/>
    <mergeCell ref="C79:D79"/>
    <mergeCell ref="A40:B40"/>
    <mergeCell ref="A28:H37"/>
    <mergeCell ref="A50:B50"/>
    <mergeCell ref="A61:H66"/>
    <mergeCell ref="A51:H57"/>
    <mergeCell ref="A41:H48"/>
    <mergeCell ref="A60:H60"/>
  </mergeCells>
  <conditionalFormatting sqref="B3:D4">
    <cfRule type="containsText" dxfId="7" priority="1" operator="containsText" text="pls fill">
      <formula>NOT(ISERROR(SEARCH("pls fill",B3)))</formula>
    </cfRule>
  </conditionalFormatting>
  <dataValidations count="2">
    <dataValidation type="textLength" showInputMessage="1" showErrorMessage="1" sqref="A28" xr:uid="{00000000-0002-0000-0300-000000000000}">
      <formula1>1</formula1>
      <formula2>2000</formula2>
    </dataValidation>
    <dataValidation type="list" showErrorMessage="1" errorTitle="Error" error="Please select a valid option." sqref="B16:D17" xr:uid="{00000000-0002-0000-0300-000002000000}">
      <formula1>$M$16:$M$17</formula1>
    </dataValidation>
  </dataValidations>
  <pageMargins left="0.31496062992125984" right="0.31496062992125984" top="0.98425196850393704" bottom="0.74803149606299213" header="0.31496062992125984" footer="0.31496062992125984"/>
  <pageSetup paperSize="9" scale="63" fitToHeight="0" orientation="landscape" r:id="rId1"/>
  <headerFooter>
    <oddHeader>&amp;R&amp;"-,Italic"&amp;K7F7F7F&amp;G</oddHeader>
    <oddFooter>&amp;R&amp;K000000Page &amp;P of &amp;N</oddFooter>
  </headerFooter>
  <rowBreaks count="2" manualBreakCount="2">
    <brk id="49" max="7" man="1"/>
    <brk id="67" max="7" man="1"/>
  </rowBreaks>
  <ignoredErrors>
    <ignoredError sqref="B84" unlockedFormula="1"/>
  </ignoredErrors>
  <legacyDrawingHF r:id="rId2"/>
  <extLst>
    <ext xmlns:x14="http://schemas.microsoft.com/office/spreadsheetml/2009/9/main" uri="{CCE6A557-97BC-4b89-ADB6-D9C93CAAB3DF}">
      <x14:dataValidations xmlns:xm="http://schemas.microsoft.com/office/excel/2006/main" count="1">
        <x14:dataValidation type="list" showInputMessage="1" showErrorMessage="1" xr:uid="{00000000-0002-0000-0300-000003000000}">
          <x14:formula1>
            <xm:f>'Annex_Summary Sheet'!$D$19:$D$29</xm:f>
          </x14:formula1>
          <xm:sqref>B5:D5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86BC-164B-410D-9E3E-5A88C2D3F754}">
  <dimension ref="A1:L13"/>
  <sheetViews>
    <sheetView workbookViewId="0">
      <selection activeCell="F4" sqref="F4"/>
    </sheetView>
  </sheetViews>
  <sheetFormatPr defaultColWidth="9.1796875" defaultRowHeight="14.5" x14ac:dyDescent="0.35"/>
  <cols>
    <col min="1" max="1" width="14.7265625" style="6" bestFit="1" customWidth="1"/>
    <col min="2" max="2" width="18.54296875" style="6" customWidth="1"/>
    <col min="3" max="3" width="14.7265625" style="6" bestFit="1" customWidth="1"/>
    <col min="4" max="4" width="14.26953125" style="6" bestFit="1" customWidth="1"/>
    <col min="5" max="5" width="12.453125" style="6" customWidth="1"/>
    <col min="6" max="6" width="14.26953125" style="6" bestFit="1" customWidth="1"/>
    <col min="7" max="7" width="36.453125" style="6" bestFit="1" customWidth="1"/>
    <col min="8" max="8" width="34.453125" style="6" customWidth="1"/>
    <col min="9" max="9" width="31.81640625" style="6" customWidth="1"/>
    <col min="10" max="10" width="2.26953125" style="6" bestFit="1" customWidth="1"/>
    <col min="11" max="11" width="14.26953125" style="6" customWidth="1"/>
    <col min="12" max="16384" width="9.1796875" style="6"/>
  </cols>
  <sheetData>
    <row r="1" spans="1:12" x14ac:dyDescent="0.35">
      <c r="J1" s="6" t="s">
        <v>123</v>
      </c>
      <c r="K1" s="6" t="s">
        <v>121</v>
      </c>
      <c r="L1" s="6" t="s">
        <v>122</v>
      </c>
    </row>
    <row r="2" spans="1:12" x14ac:dyDescent="0.35">
      <c r="A2" s="119" t="s">
        <v>44</v>
      </c>
      <c r="B2" s="119" t="s">
        <v>125</v>
      </c>
      <c r="C2" s="119" t="s">
        <v>45</v>
      </c>
      <c r="D2" s="119" t="s">
        <v>46</v>
      </c>
      <c r="E2" s="119" t="s">
        <v>47</v>
      </c>
      <c r="F2" s="119" t="s">
        <v>48</v>
      </c>
      <c r="G2" s="119" t="s">
        <v>119</v>
      </c>
      <c r="H2" s="119" t="s">
        <v>150</v>
      </c>
      <c r="I2" s="119" t="s">
        <v>124</v>
      </c>
      <c r="J2" s="119"/>
    </row>
    <row r="3" spans="1:12" x14ac:dyDescent="0.35">
      <c r="A3" s="20" t="s">
        <v>45</v>
      </c>
      <c r="B3" s="20" t="s">
        <v>125</v>
      </c>
      <c r="C3" s="20" t="s">
        <v>183</v>
      </c>
      <c r="D3" s="20" t="s">
        <v>49</v>
      </c>
      <c r="E3" s="20" t="s">
        <v>49</v>
      </c>
      <c r="F3" s="20" t="s">
        <v>50</v>
      </c>
      <c r="G3" s="6" t="s">
        <v>154</v>
      </c>
      <c r="H3" s="6" t="s">
        <v>144</v>
      </c>
      <c r="I3" s="120" t="s">
        <v>139</v>
      </c>
    </row>
    <row r="4" spans="1:12" ht="29" x14ac:dyDescent="0.35">
      <c r="A4" s="20" t="s">
        <v>46</v>
      </c>
      <c r="B4" s="119"/>
      <c r="C4" s="20" t="s">
        <v>53</v>
      </c>
      <c r="D4" s="20" t="s">
        <v>51</v>
      </c>
      <c r="E4" s="20" t="s">
        <v>51</v>
      </c>
      <c r="F4" s="20" t="s">
        <v>52</v>
      </c>
      <c r="G4" s="6" t="s">
        <v>155</v>
      </c>
      <c r="H4" s="6" t="s">
        <v>143</v>
      </c>
      <c r="I4" s="120" t="s">
        <v>140</v>
      </c>
    </row>
    <row r="5" spans="1:12" x14ac:dyDescent="0.35">
      <c r="A5" s="20" t="s">
        <v>47</v>
      </c>
      <c r="B5" s="20"/>
      <c r="C5" s="20" t="s">
        <v>125</v>
      </c>
      <c r="D5" s="20"/>
      <c r="E5" s="20"/>
      <c r="F5" s="20" t="s">
        <v>125</v>
      </c>
      <c r="G5" s="6" t="s">
        <v>117</v>
      </c>
      <c r="H5" s="20" t="s">
        <v>125</v>
      </c>
      <c r="I5" s="20" t="s">
        <v>125</v>
      </c>
      <c r="J5" s="20"/>
    </row>
    <row r="6" spans="1:12" x14ac:dyDescent="0.35">
      <c r="A6" s="20" t="s">
        <v>125</v>
      </c>
      <c r="B6" s="20"/>
      <c r="D6" s="20"/>
      <c r="E6" s="20"/>
      <c r="F6" s="20"/>
      <c r="G6" s="6" t="s">
        <v>118</v>
      </c>
    </row>
    <row r="7" spans="1:12" ht="29" x14ac:dyDescent="0.35">
      <c r="A7" s="20"/>
      <c r="B7" s="20"/>
      <c r="C7" s="20"/>
      <c r="F7" s="20"/>
      <c r="G7" s="17" t="s">
        <v>127</v>
      </c>
    </row>
    <row r="8" spans="1:12" x14ac:dyDescent="0.35">
      <c r="A8" s="121"/>
      <c r="C8" s="20"/>
      <c r="G8" s="20" t="s">
        <v>125</v>
      </c>
    </row>
    <row r="11" spans="1:12" x14ac:dyDescent="0.35">
      <c r="G11" s="17"/>
      <c r="H11" s="17"/>
      <c r="I11" s="17"/>
      <c r="J11" s="17"/>
    </row>
    <row r="12" spans="1:12" x14ac:dyDescent="0.35">
      <c r="G12" s="17"/>
      <c r="H12" s="17"/>
      <c r="I12" s="17"/>
      <c r="J12" s="17"/>
    </row>
    <row r="13" spans="1:12" x14ac:dyDescent="0.35">
      <c r="G13" s="20"/>
      <c r="H13" s="20"/>
      <c r="I13" s="20"/>
      <c r="J13" s="20"/>
    </row>
  </sheetData>
  <sheetProtection formatCells="0" formatColumns="0" formatRows="0" insertHyperlink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8B0F4306A2CF42B803820D94C54081" ma:contentTypeVersion="17" ma:contentTypeDescription="Create a new document." ma:contentTypeScope="" ma:versionID="71f183c90c790ce40afd3d5465204147">
  <xsd:schema xmlns:xsd="http://www.w3.org/2001/XMLSchema" xmlns:xs="http://www.w3.org/2001/XMLSchema" xmlns:p="http://schemas.microsoft.com/office/2006/metadata/properties" xmlns:ns2="95d1afa6-6d2f-48e4-b9c0-a3f677916b2b" xmlns:ns3="3301cddd-a62a-4824-9019-ceb37caea33f" targetNamespace="http://schemas.microsoft.com/office/2006/metadata/properties" ma:root="true" ma:fieldsID="17cff824f901a2fdfc2ae625d047c3fe" ns2:_="" ns3:_="">
    <xsd:import namespace="95d1afa6-6d2f-48e4-b9c0-a3f677916b2b"/>
    <xsd:import namespace="3301cddd-a62a-4824-9019-ceb37caea3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1afa6-6d2f-48e4-b9c0-a3f677916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1cddd-a62a-4824-9019-ceb37caea3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6226f6-15b7-47ab-be05-6d8cf571410d}" ma:internalName="TaxCatchAll" ma:showField="CatchAllData" ma:web="3301cddd-a62a-4824-9019-ceb37caea33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01cddd-a62a-4824-9019-ceb37caea33f" xsi:nil="true"/>
    <lcf76f155ced4ddcb4097134ff3c332f xmlns="95d1afa6-6d2f-48e4-b9c0-a3f677916b2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A23CC7-1ADB-4547-ADA1-16440E6EF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1afa6-6d2f-48e4-b9c0-a3f677916b2b"/>
    <ds:schemaRef ds:uri="3301cddd-a62a-4824-9019-ceb37caea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6DB8EC-A858-4EB7-B3A7-EFC2DCBF0E53}">
  <ds:schemaRefs>
    <ds:schemaRef ds:uri="http://purl.org/dc/dcmitype/"/>
    <ds:schemaRef ds:uri="http://schemas.microsoft.com/office/2006/documentManagement/types"/>
    <ds:schemaRef ds:uri="http://schemas.microsoft.com/office/2006/metadata/properties"/>
    <ds:schemaRef ds:uri="3301cddd-a62a-4824-9019-ceb37caea33f"/>
    <ds:schemaRef ds:uri="http://schemas.openxmlformats.org/package/2006/metadata/core-properties"/>
    <ds:schemaRef ds:uri="http://purl.org/dc/elements/1.1/"/>
    <ds:schemaRef ds:uri="95d1afa6-6d2f-48e4-b9c0-a3f677916b2b"/>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8FFB833-09F5-4143-9966-409C71F257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Annex_Summary Sheet</vt:lpstr>
      <vt:lpstr>Annex A (updated)</vt:lpstr>
      <vt:lpstr>Annex B</vt:lpstr>
      <vt:lpstr>Annex C</vt:lpstr>
      <vt:lpstr>List</vt:lpstr>
      <vt:lpstr>_pls_select</vt:lpstr>
      <vt:lpstr>COI</vt:lpstr>
      <vt:lpstr>Corporate</vt:lpstr>
      <vt:lpstr>Donor_Type</vt:lpstr>
      <vt:lpstr>Foundation</vt:lpstr>
      <vt:lpstr>Individual</vt:lpstr>
      <vt:lpstr>Modes_of_Donation</vt:lpstr>
      <vt:lpstr>'Annex A (updated)'!Print_Area</vt:lpstr>
      <vt:lpstr>'Annex B'!Print_Area</vt:lpstr>
      <vt:lpstr>'Annex C'!Print_Area</vt:lpstr>
      <vt:lpstr>'Annex_Summary Sheet'!Print_Area</vt:lpstr>
      <vt:lpstr>'Annex A (updated)'!Print_Titles</vt:lpstr>
      <vt:lpstr>'Annex B'!Print_Titles</vt:lpstr>
      <vt:lpstr>'Annex C'!Print_Titles</vt:lpstr>
      <vt:lpstr>'Annex_Summary Sheet'!Print_Titles</vt:lpstr>
      <vt:lpstr>TDR_issued</vt:lpstr>
    </vt:vector>
  </TitlesOfParts>
  <Manager/>
  <Company>WOG 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Cheryl YEO from.TP (NAC)</dc:creator>
  <cp:keywords/>
  <dc:description/>
  <cp:lastModifiedBy>Yulin ZENG (NAC)</cp:lastModifiedBy>
  <cp:revision/>
  <cp:lastPrinted>2026-03-23T02:01:03Z</cp:lastPrinted>
  <dcterms:created xsi:type="dcterms:W3CDTF">2019-09-25T08:54:28Z</dcterms:created>
  <dcterms:modified xsi:type="dcterms:W3CDTF">2026-03-23T02:01:43Z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0x0101004F8B0F4306A2CF42B803820D94C54081</vt:lpwstr>
  </property>
  <property fmtid="{D5CDD505-2E9C-101B-9397-08002B2CF9AE}" pid="3" name="MSIP_Label_8750e093-5171-4520-acd4-0504c47e84d2_Enabled">
    <vt:lpwstr>True</vt:lpwstr>
  </property>
  <property fmtid="{D5CDD505-2E9C-101B-9397-08002B2CF9AE}" pid="4" name="MSIP_Label_8750e093-5171-4520-acd4-0504c47e84d2_SiteId">
    <vt:lpwstr>0b11c524-9a1c-4e1b-84cb-6336aefc2243</vt:lpwstr>
  </property>
  <property fmtid="{D5CDD505-2E9C-101B-9397-08002B2CF9AE}" pid="5" name="MSIP_Label_8750e093-5171-4520-acd4-0504c47e84d2_Owner">
    <vt:lpwstr>Serena_FOO@nac.gov.sg</vt:lpwstr>
  </property>
  <property fmtid="{D5CDD505-2E9C-101B-9397-08002B2CF9AE}" pid="6" name="MSIP_Label_8750e093-5171-4520-acd4-0504c47e84d2_SetDate">
    <vt:lpwstr>2021-02-03T15:45:26.7981299Z</vt:lpwstr>
  </property>
  <property fmtid="{D5CDD505-2E9C-101B-9397-08002B2CF9AE}" pid="7" name="MSIP_Label_8750e093-5171-4520-acd4-0504c47e84d2_Name">
    <vt:lpwstr>OFFICIAL (CLOSED)</vt:lpwstr>
  </property>
  <property fmtid="{D5CDD505-2E9C-101B-9397-08002B2CF9AE}" pid="8" name="MSIP_Label_8750e093-5171-4520-acd4-0504c47e84d2_Application">
    <vt:lpwstr>Microsoft Azure Information Protection</vt:lpwstr>
  </property>
  <property fmtid="{D5CDD505-2E9C-101B-9397-08002B2CF9AE}" pid="9" name="MSIP_Label_8750e093-5171-4520-acd4-0504c47e84d2_ActionId">
    <vt:lpwstr>eaf0d1ae-8e2e-4e5a-aa6f-1af1e84ac090</vt:lpwstr>
  </property>
  <property fmtid="{D5CDD505-2E9C-101B-9397-08002B2CF9AE}" pid="10" name="MSIP_Label_8750e093-5171-4520-acd4-0504c47e84d2_Extended_MSFT_Method">
    <vt:lpwstr>Manual</vt:lpwstr>
  </property>
  <property fmtid="{D5CDD505-2E9C-101B-9397-08002B2CF9AE}" pid="11" name="MediaServiceImageTags">
    <vt:lpwstr/>
  </property>
  <property fmtid="{D5CDD505-2E9C-101B-9397-08002B2CF9AE}" pid="12" name="MSIP_Label_54803508-8490-4252-b331-d9b72689e942_Enabled">
    <vt:lpwstr>true</vt:lpwstr>
  </property>
  <property fmtid="{D5CDD505-2E9C-101B-9397-08002B2CF9AE}" pid="13" name="MSIP_Label_54803508-8490-4252-b331-d9b72689e942_SetDate">
    <vt:lpwstr>2026-03-04T06:27:36Z</vt:lpwstr>
  </property>
  <property fmtid="{D5CDD505-2E9C-101B-9397-08002B2CF9AE}" pid="14" name="MSIP_Label_54803508-8490-4252-b331-d9b72689e942_Method">
    <vt:lpwstr>Privileged</vt:lpwstr>
  </property>
  <property fmtid="{D5CDD505-2E9C-101B-9397-08002B2CF9AE}" pid="15" name="MSIP_Label_54803508-8490-4252-b331-d9b72689e942_Name">
    <vt:lpwstr>Non Sensitive_0</vt:lpwstr>
  </property>
  <property fmtid="{D5CDD505-2E9C-101B-9397-08002B2CF9AE}" pid="16" name="MSIP_Label_54803508-8490-4252-b331-d9b72689e942_SiteId">
    <vt:lpwstr>0b11c524-9a1c-4e1b-84cb-6336aefc2243</vt:lpwstr>
  </property>
  <property fmtid="{D5CDD505-2E9C-101B-9397-08002B2CF9AE}" pid="17" name="MSIP_Label_54803508-8490-4252-b331-d9b72689e942_ActionId">
    <vt:lpwstr>f8680f68-7068-4fbc-a1eb-73d16ba6cd66</vt:lpwstr>
  </property>
  <property fmtid="{D5CDD505-2E9C-101B-9397-08002B2CF9AE}" pid="18" name="MSIP_Label_54803508-8490-4252-b331-d9b72689e942_ContentBits">
    <vt:lpwstr>0</vt:lpwstr>
  </property>
  <property fmtid="{D5CDD505-2E9C-101B-9397-08002B2CF9AE}" pid="19" name="MSIP_Label_54803508-8490-4252-b331-d9b72689e942_Tag">
    <vt:lpwstr>10, 0, 1, 1</vt:lpwstr>
  </property>
</Properties>
</file>